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265" tabRatio="958" activeTab="1"/>
  </bookViews>
  <sheets>
    <sheet name="Forklaring" sheetId="1" r:id="rId1"/>
    <sheet name="Utfylling" sheetId="2" r:id="rId2"/>
    <sheet name="Sum timer" sheetId="3" r:id="rId3"/>
    <sheet name="20" sheetId="4" r:id="rId4"/>
    <sheet name="21" sheetId="5" r:id="rId5"/>
    <sheet name="22" sheetId="6" r:id="rId6"/>
    <sheet name="23" sheetId="7" r:id="rId7"/>
    <sheet name="24" sheetId="8" r:id="rId8"/>
    <sheet name="25" sheetId="9" r:id="rId9"/>
    <sheet name="26" sheetId="10" r:id="rId10"/>
    <sheet name="27" sheetId="11" r:id="rId11"/>
    <sheet name="28" sheetId="12" r:id="rId12"/>
    <sheet name="29" sheetId="13" r:id="rId13"/>
    <sheet name="30" sheetId="14" r:id="rId14"/>
    <sheet name="31" sheetId="15" r:id="rId15"/>
    <sheet name="32" sheetId="16" r:id="rId16"/>
    <sheet name="33" sheetId="17" r:id="rId17"/>
    <sheet name="34" sheetId="18" r:id="rId18"/>
    <sheet name="35" sheetId="19" r:id="rId19"/>
    <sheet name="36" sheetId="20" r:id="rId20"/>
    <sheet name="37" sheetId="21" r:id="rId21"/>
    <sheet name="38" sheetId="22" r:id="rId22"/>
    <sheet name="39" sheetId="23" r:id="rId23"/>
    <sheet name="40" sheetId="24" r:id="rId24"/>
    <sheet name="41" sheetId="25" r:id="rId25"/>
    <sheet name="42" sheetId="26" r:id="rId26"/>
    <sheet name="43" sheetId="27" r:id="rId27"/>
    <sheet name="44" sheetId="28" r:id="rId28"/>
    <sheet name="45" sheetId="29" r:id="rId29"/>
    <sheet name="46" sheetId="30" r:id="rId30"/>
    <sheet name="47" sheetId="31" r:id="rId31"/>
    <sheet name="48" sheetId="32" r:id="rId32"/>
    <sheet name="49" sheetId="33" r:id="rId33"/>
    <sheet name="50" sheetId="34" r:id="rId34"/>
    <sheet name="51" sheetId="35" r:id="rId35"/>
    <sheet name="52" sheetId="36" r:id="rId36"/>
    <sheet name="1" sheetId="37" r:id="rId37"/>
    <sheet name="2" sheetId="38" r:id="rId38"/>
    <sheet name="3" sheetId="39" r:id="rId39"/>
    <sheet name="4" sheetId="40" r:id="rId40"/>
    <sheet name="5" sheetId="41" r:id="rId41"/>
    <sheet name="6" sheetId="42" r:id="rId42"/>
    <sheet name="7" sheetId="43" r:id="rId43"/>
    <sheet name="8" sheetId="44" r:id="rId44"/>
    <sheet name="9" sheetId="45" r:id="rId45"/>
    <sheet name="10" sheetId="46" r:id="rId46"/>
    <sheet name="11" sheetId="47" r:id="rId47"/>
    <sheet name="12" sheetId="48" r:id="rId48"/>
    <sheet name="13" sheetId="49" r:id="rId49"/>
    <sheet name="14" sheetId="50" r:id="rId50"/>
    <sheet name="15" sheetId="51" r:id="rId51"/>
    <sheet name="16" sheetId="52" r:id="rId52"/>
    <sheet name="17" sheetId="53" r:id="rId53"/>
    <sheet name="18" sheetId="54" r:id="rId54"/>
    <sheet name="19" sheetId="55" r:id="rId55"/>
  </sheets>
  <definedNames>
    <definedName name="antall">'44:48'!$K$1</definedName>
    <definedName name="_xlnm.Print_Area" localSheetId="4">'21'!$A$1:$K$104</definedName>
    <definedName name="Z_16463DBC_C9B5_423F_BF15_B6F9BFC02B74_.wvu.PrintArea" localSheetId="4" hidden="1">'21'!$A$1:$K$104</definedName>
    <definedName name="Z_16463DBC_C9B5_423F_BF15_B6F9BFC02B74_.wvu.Rows" localSheetId="36" hidden="1">'1'!$2:$2</definedName>
    <definedName name="Z_16463DBC_C9B5_423F_BF15_B6F9BFC02B74_.wvu.Rows" localSheetId="45" hidden="1">'10'!$2:$2</definedName>
    <definedName name="Z_16463DBC_C9B5_423F_BF15_B6F9BFC02B74_.wvu.Rows" localSheetId="46" hidden="1">'11'!$2:$2</definedName>
    <definedName name="Z_16463DBC_C9B5_423F_BF15_B6F9BFC02B74_.wvu.Rows" localSheetId="47" hidden="1">'12'!$2:$2</definedName>
    <definedName name="Z_16463DBC_C9B5_423F_BF15_B6F9BFC02B74_.wvu.Rows" localSheetId="48" hidden="1">'13'!$2:$2</definedName>
    <definedName name="Z_16463DBC_C9B5_423F_BF15_B6F9BFC02B74_.wvu.Rows" localSheetId="49" hidden="1">'14'!$2:$2</definedName>
    <definedName name="Z_16463DBC_C9B5_423F_BF15_B6F9BFC02B74_.wvu.Rows" localSheetId="50" hidden="1">'15'!$2:$2</definedName>
    <definedName name="Z_16463DBC_C9B5_423F_BF15_B6F9BFC02B74_.wvu.Rows" localSheetId="51" hidden="1">'16'!$2:$2</definedName>
    <definedName name="Z_16463DBC_C9B5_423F_BF15_B6F9BFC02B74_.wvu.Rows" localSheetId="52" hidden="1">'17'!$2:$2</definedName>
    <definedName name="Z_16463DBC_C9B5_423F_BF15_B6F9BFC02B74_.wvu.Rows" localSheetId="53" hidden="1">'18'!$2:$2</definedName>
    <definedName name="Z_16463DBC_C9B5_423F_BF15_B6F9BFC02B74_.wvu.Rows" localSheetId="54" hidden="1">'19'!$2:$2</definedName>
    <definedName name="Z_16463DBC_C9B5_423F_BF15_B6F9BFC02B74_.wvu.Rows" localSheetId="37" hidden="1">'2'!$2:$2</definedName>
    <definedName name="Z_16463DBC_C9B5_423F_BF15_B6F9BFC02B74_.wvu.Rows" localSheetId="3" hidden="1">'20'!$2:$2</definedName>
    <definedName name="Z_16463DBC_C9B5_423F_BF15_B6F9BFC02B74_.wvu.Rows" localSheetId="4" hidden="1">'21'!$2:$2</definedName>
    <definedName name="Z_16463DBC_C9B5_423F_BF15_B6F9BFC02B74_.wvu.Rows" localSheetId="5" hidden="1">'22'!$2:$2</definedName>
    <definedName name="Z_16463DBC_C9B5_423F_BF15_B6F9BFC02B74_.wvu.Rows" localSheetId="6" hidden="1">'23'!$2:$2</definedName>
    <definedName name="Z_16463DBC_C9B5_423F_BF15_B6F9BFC02B74_.wvu.Rows" localSheetId="7" hidden="1">'24'!$2:$2</definedName>
    <definedName name="Z_16463DBC_C9B5_423F_BF15_B6F9BFC02B74_.wvu.Rows" localSheetId="8" hidden="1">'25'!$2:$2</definedName>
    <definedName name="Z_16463DBC_C9B5_423F_BF15_B6F9BFC02B74_.wvu.Rows" localSheetId="9" hidden="1">'26'!$2:$2</definedName>
    <definedName name="Z_16463DBC_C9B5_423F_BF15_B6F9BFC02B74_.wvu.Rows" localSheetId="10" hidden="1">'27'!$2:$2</definedName>
    <definedName name="Z_16463DBC_C9B5_423F_BF15_B6F9BFC02B74_.wvu.Rows" localSheetId="11" hidden="1">'28'!$2:$2</definedName>
    <definedName name="Z_16463DBC_C9B5_423F_BF15_B6F9BFC02B74_.wvu.Rows" localSheetId="12" hidden="1">'29'!$2:$2</definedName>
    <definedName name="Z_16463DBC_C9B5_423F_BF15_B6F9BFC02B74_.wvu.Rows" localSheetId="38" hidden="1">'3'!$2:$2</definedName>
    <definedName name="Z_16463DBC_C9B5_423F_BF15_B6F9BFC02B74_.wvu.Rows" localSheetId="13" hidden="1">'30'!$2:$2</definedName>
    <definedName name="Z_16463DBC_C9B5_423F_BF15_B6F9BFC02B74_.wvu.Rows" localSheetId="14" hidden="1">'31'!$2:$2</definedName>
    <definedName name="Z_16463DBC_C9B5_423F_BF15_B6F9BFC02B74_.wvu.Rows" localSheetId="15" hidden="1">'32'!$2:$2</definedName>
    <definedName name="Z_16463DBC_C9B5_423F_BF15_B6F9BFC02B74_.wvu.Rows" localSheetId="16" hidden="1">'33'!$2:$2</definedName>
    <definedName name="Z_16463DBC_C9B5_423F_BF15_B6F9BFC02B74_.wvu.Rows" localSheetId="17" hidden="1">'34'!$2:$2</definedName>
    <definedName name="Z_16463DBC_C9B5_423F_BF15_B6F9BFC02B74_.wvu.Rows" localSheetId="18" hidden="1">'35'!$2:$2</definedName>
    <definedName name="Z_16463DBC_C9B5_423F_BF15_B6F9BFC02B74_.wvu.Rows" localSheetId="19" hidden="1">'36'!$2:$2</definedName>
    <definedName name="Z_16463DBC_C9B5_423F_BF15_B6F9BFC02B74_.wvu.Rows" localSheetId="20" hidden="1">'37'!$2:$2</definedName>
    <definedName name="Z_16463DBC_C9B5_423F_BF15_B6F9BFC02B74_.wvu.Rows" localSheetId="21" hidden="1">'38'!$2:$2</definedName>
    <definedName name="Z_16463DBC_C9B5_423F_BF15_B6F9BFC02B74_.wvu.Rows" localSheetId="22" hidden="1">'39'!$2:$2</definedName>
    <definedName name="Z_16463DBC_C9B5_423F_BF15_B6F9BFC02B74_.wvu.Rows" localSheetId="39" hidden="1">'4'!$2:$2</definedName>
    <definedName name="Z_16463DBC_C9B5_423F_BF15_B6F9BFC02B74_.wvu.Rows" localSheetId="23" hidden="1">'40'!$2:$2</definedName>
    <definedName name="Z_16463DBC_C9B5_423F_BF15_B6F9BFC02B74_.wvu.Rows" localSheetId="24" hidden="1">'41'!$2:$2</definedName>
    <definedName name="Z_16463DBC_C9B5_423F_BF15_B6F9BFC02B74_.wvu.Rows" localSheetId="25" hidden="1">'42'!$2:$2</definedName>
    <definedName name="Z_16463DBC_C9B5_423F_BF15_B6F9BFC02B74_.wvu.Rows" localSheetId="26" hidden="1">'43'!$2:$2</definedName>
    <definedName name="Z_16463DBC_C9B5_423F_BF15_B6F9BFC02B74_.wvu.Rows" localSheetId="27" hidden="1">'44'!$2:$2</definedName>
    <definedName name="Z_16463DBC_C9B5_423F_BF15_B6F9BFC02B74_.wvu.Rows" localSheetId="28" hidden="1">'45'!$2:$2</definedName>
    <definedName name="Z_16463DBC_C9B5_423F_BF15_B6F9BFC02B74_.wvu.Rows" localSheetId="29" hidden="1">'46'!$2:$2</definedName>
    <definedName name="Z_16463DBC_C9B5_423F_BF15_B6F9BFC02B74_.wvu.Rows" localSheetId="30" hidden="1">'47'!$2:$2</definedName>
    <definedName name="Z_16463DBC_C9B5_423F_BF15_B6F9BFC02B74_.wvu.Rows" localSheetId="31" hidden="1">'48'!$2:$2</definedName>
    <definedName name="Z_16463DBC_C9B5_423F_BF15_B6F9BFC02B74_.wvu.Rows" localSheetId="32" hidden="1">'49'!$2:$2</definedName>
    <definedName name="Z_16463DBC_C9B5_423F_BF15_B6F9BFC02B74_.wvu.Rows" localSheetId="40" hidden="1">'5'!$2:$2</definedName>
    <definedName name="Z_16463DBC_C9B5_423F_BF15_B6F9BFC02B74_.wvu.Rows" localSheetId="33" hidden="1">'50'!$2:$2</definedName>
    <definedName name="Z_16463DBC_C9B5_423F_BF15_B6F9BFC02B74_.wvu.Rows" localSheetId="34" hidden="1">'51'!$2:$2</definedName>
    <definedName name="Z_16463DBC_C9B5_423F_BF15_B6F9BFC02B74_.wvu.Rows" localSheetId="35" hidden="1">'52'!$2:$2</definedName>
    <definedName name="Z_16463DBC_C9B5_423F_BF15_B6F9BFC02B74_.wvu.Rows" localSheetId="41" hidden="1">'6'!$2:$2</definedName>
    <definedName name="Z_16463DBC_C9B5_423F_BF15_B6F9BFC02B74_.wvu.Rows" localSheetId="42" hidden="1">'7'!$2:$2</definedName>
    <definedName name="Z_16463DBC_C9B5_423F_BF15_B6F9BFC02B74_.wvu.Rows" localSheetId="43" hidden="1">'8'!$2:$2</definedName>
    <definedName name="Z_16463DBC_C9B5_423F_BF15_B6F9BFC02B74_.wvu.Rows" localSheetId="44" hidden="1">'9'!$2:$2</definedName>
    <definedName name="Z_16463DBC_C9B5_423F_BF15_B6F9BFC02B74_.wvu.Rows" localSheetId="0" hidden="1">'Forklaring'!$50:$50</definedName>
    <definedName name="Z_16463DBC_C9B5_423F_BF15_B6F9BFC02B74_.wvu.Rows" localSheetId="2" hidden="1">'Sum timer'!$2:$2,'Sum timer'!$9:$9</definedName>
    <definedName name="Z_16463DBC_C9B5_423F_BF15_B6F9BFC02B74_.wvu.Rows" localSheetId="1" hidden="1">'Utfylling'!$2:$2</definedName>
  </definedNames>
  <calcPr fullCalcOnLoad="1"/>
</workbook>
</file>

<file path=xl/sharedStrings.xml><?xml version="1.0" encoding="utf-8"?>
<sst xmlns="http://schemas.openxmlformats.org/spreadsheetml/2006/main" count="1673" uniqueCount="99">
  <si>
    <t>Navn:</t>
  </si>
  <si>
    <t>Klasse:</t>
  </si>
  <si>
    <t>Idrett:</t>
  </si>
  <si>
    <t>Mål:</t>
  </si>
  <si>
    <t>Ma</t>
  </si>
  <si>
    <t>Ti</t>
  </si>
  <si>
    <t>On</t>
  </si>
  <si>
    <t>To</t>
  </si>
  <si>
    <t>Fr</t>
  </si>
  <si>
    <t>Lø</t>
  </si>
  <si>
    <t>Sø</t>
  </si>
  <si>
    <t>Dag</t>
  </si>
  <si>
    <t>Sted</t>
  </si>
  <si>
    <t>Timer</t>
  </si>
  <si>
    <t>SUM</t>
  </si>
  <si>
    <t>UKE:</t>
  </si>
  <si>
    <t>Trening</t>
  </si>
  <si>
    <t xml:space="preserve"> </t>
  </si>
  <si>
    <t>Ant.</t>
  </si>
  <si>
    <t>FYLL UT DET HVITE FELTET</t>
  </si>
  <si>
    <t>EVALUERING</t>
  </si>
  <si>
    <t>Momenter i treningsøkten</t>
  </si>
  <si>
    <t>Intensitet</t>
  </si>
  <si>
    <t>Totalt treningstimer</t>
  </si>
  <si>
    <t>Treninger pr. uke</t>
  </si>
  <si>
    <t>Egenvurd</t>
  </si>
  <si>
    <t>Egenvurdering</t>
  </si>
  <si>
    <t>Ant.tr</t>
  </si>
  <si>
    <t>Intensit.</t>
  </si>
  <si>
    <t>Antall treninger</t>
  </si>
  <si>
    <t>FORKLARING AV TRENINGSDAGBOKA.</t>
  </si>
  <si>
    <t>1.</t>
  </si>
  <si>
    <t>2.</t>
  </si>
  <si>
    <t>3.</t>
  </si>
  <si>
    <t>Gå inn på ark for gjeldende uke.</t>
  </si>
  <si>
    <t>4.</t>
  </si>
  <si>
    <t>Skriv inn antall treninger for hver dag.</t>
  </si>
  <si>
    <t>Skriv inn hvor mye du trente i hver faktor. NB… Bruk kolon og ikke komma.</t>
  </si>
  <si>
    <t>1 time skrives som 1:00</t>
  </si>
  <si>
    <t>30 minutter skrives som 0:30</t>
  </si>
  <si>
    <t>Under skriver du momentene (innholdet) i hver økt, din egenvurdering av treningen og</t>
  </si>
  <si>
    <t>intensiteten i hver trening.</t>
  </si>
  <si>
    <t>Egenvurdering fra 1 til 6 der 1 er "meget dårlig" kvalitet.</t>
  </si>
  <si>
    <t>Intensitet fra 1 til 6 der 1 er "meget lav" intensitet.</t>
  </si>
  <si>
    <t>8.</t>
  </si>
  <si>
    <t>9.</t>
  </si>
  <si>
    <t>I arket "sum timer" kan du se en samlet uke- og årsoversikt.</t>
  </si>
  <si>
    <t>Her kan du også se diagrammer av gjennomsnittet for egenvurdering, antall treninger og</t>
  </si>
  <si>
    <t>intensiteten.</t>
  </si>
  <si>
    <t>EKSEMPEL</t>
  </si>
  <si>
    <t>Skole</t>
  </si>
  <si>
    <t>Klubb</t>
  </si>
  <si>
    <t/>
  </si>
  <si>
    <t>Skole / hallen</t>
  </si>
  <si>
    <t>Utholdebhetstrening m/ball</t>
  </si>
  <si>
    <t>5.</t>
  </si>
  <si>
    <t>Lenger ned på hvert ark kan du skrive din egen evaluering etter hver av trening.</t>
  </si>
  <si>
    <t>10.</t>
  </si>
  <si>
    <t>Per Olsen</t>
  </si>
  <si>
    <t>Restitusjonstrening</t>
  </si>
  <si>
    <t>Annet/egentrening</t>
  </si>
  <si>
    <t>Restitusjon på sykkel</t>
  </si>
  <si>
    <t xml:space="preserve">SAMMENDRAG - UKEPLAN - TREN.DAGBOK </t>
  </si>
  <si>
    <t>Fyll ut de hvite feltene i arket "utfylling"</t>
  </si>
  <si>
    <t>Hvis treningen ikke er gjennomført slik du hadde planlagt, kan du forandre innholdet etter trening</t>
  </si>
  <si>
    <t>Denne kan brukes både som et planleggingsverktøy og en treningsdagbok.</t>
  </si>
  <si>
    <t>Tren.faktor   /   Ant.treninger</t>
  </si>
  <si>
    <t>Trening  /  uker</t>
  </si>
  <si>
    <t>Mål for uka:</t>
  </si>
  <si>
    <t xml:space="preserve">     UKEPLAN - TREN.DAGBOK - ST.OLAV VGS - 07/08</t>
  </si>
  <si>
    <t xml:space="preserve">         EVALUERING</t>
  </si>
  <si>
    <t>Volleyball</t>
  </si>
  <si>
    <t>Lag:</t>
  </si>
  <si>
    <t>Styrketrening</t>
  </si>
  <si>
    <t>U-skolen</t>
  </si>
  <si>
    <t>Treningsenteret</t>
  </si>
  <si>
    <t>Blindheimshallen</t>
  </si>
  <si>
    <t>Turnering: KM</t>
  </si>
  <si>
    <t>Under vises et eksempel for volleyball.</t>
  </si>
  <si>
    <t>UKEPLANEN SKAL LAGES INNEN SØNDAG OG LEVERES TIL TRENEREN PÅ FØRSTE</t>
  </si>
  <si>
    <t>TRENING</t>
  </si>
  <si>
    <t>Sandvolleyballtrening</t>
  </si>
  <si>
    <t>Sandvolleyballturnering/-kamp</t>
  </si>
  <si>
    <t>Volleyballtrening</t>
  </si>
  <si>
    <t>Volleyballturnering/-kamp</t>
  </si>
  <si>
    <t>Kondisjonstrening</t>
  </si>
  <si>
    <t>Styrke-/spensttrening</t>
  </si>
  <si>
    <t>Bekkevoll</t>
  </si>
  <si>
    <t>Sandvolleyballtrening sammen med Hans, Ola og Knut</t>
  </si>
  <si>
    <t>Trappetrening og Styrke (mage og bryst)</t>
  </si>
  <si>
    <t>Spenstprogram Dag 1 (periode 1)</t>
  </si>
  <si>
    <t>Sandvolleyballtrening sammen med Janne</t>
  </si>
  <si>
    <t>Hjemme</t>
  </si>
  <si>
    <t>Haglia</t>
  </si>
  <si>
    <t>Hauglia</t>
  </si>
  <si>
    <t>Klubbmesterskap runde 1</t>
  </si>
  <si>
    <t>Spenstprogram Dag 2 (periode 1)</t>
  </si>
  <si>
    <t>TRENINGSDAGBOK - Fræna VK - 13/14</t>
  </si>
  <si>
    <t>JU17</t>
  </si>
</sst>
</file>

<file path=xl/styles.xml><?xml version="1.0" encoding="utf-8"?>
<styleSheet xmlns="http://schemas.openxmlformats.org/spreadsheetml/2006/main">
  <numFmts count="2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[h]:mm"/>
    <numFmt numFmtId="178" formatCode="[$-414]d\.\ mmmm\ yyyy"/>
    <numFmt numFmtId="179" formatCode="[$-F400]h:mm:ss\ AM/PM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Times New Roman"/>
      <family val="1"/>
    </font>
    <font>
      <b/>
      <sz val="1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8"/>
      <name val="Times New Roman"/>
      <family val="1"/>
    </font>
    <font>
      <b/>
      <sz val="2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0"/>
    </font>
    <font>
      <sz val="20"/>
      <name val="Arial"/>
      <family val="0"/>
    </font>
    <font>
      <b/>
      <i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9.5"/>
      <color indexed="18"/>
      <name val="Arial"/>
      <family val="0"/>
    </font>
    <font>
      <b/>
      <sz val="9.5"/>
      <color indexed="14"/>
      <name val="Arial"/>
      <family val="0"/>
    </font>
    <font>
      <b/>
      <sz val="11.5"/>
      <color indexed="8"/>
      <name val="Arial"/>
      <family val="0"/>
    </font>
    <font>
      <b/>
      <sz val="8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medium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20" borderId="1" applyNumberFormat="0" applyAlignment="0" applyProtection="0"/>
    <xf numFmtId="0" fontId="54" fillId="2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57" fillId="23" borderId="1" applyNumberFormat="0" applyAlignment="0" applyProtection="0"/>
    <xf numFmtId="0" fontId="58" fillId="0" borderId="2" applyNumberFormat="0" applyFill="0" applyAlignment="0" applyProtection="0"/>
    <xf numFmtId="0" fontId="59" fillId="24" borderId="3" applyNumberFormat="0" applyAlignment="0" applyProtection="0"/>
    <xf numFmtId="0" fontId="0" fillId="25" borderId="4" applyNumberFormat="0" applyFont="0" applyAlignment="0" applyProtection="0"/>
    <xf numFmtId="0" fontId="60" fillId="26" borderId="0" applyNumberFormat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0" borderId="9" applyNumberFormat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177" fontId="0" fillId="0" borderId="1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177" fontId="0" fillId="0" borderId="11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13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177" fontId="0" fillId="0" borderId="15" xfId="0" applyNumberForma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16" fillId="0" borderId="17" xfId="0" applyFont="1" applyBorder="1" applyAlignment="1" applyProtection="1">
      <alignment/>
      <protection/>
    </xf>
    <xf numFmtId="1" fontId="0" fillId="0" borderId="19" xfId="0" applyNumberFormat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18" fillId="0" borderId="21" xfId="0" applyFont="1" applyBorder="1" applyAlignment="1" applyProtection="1">
      <alignment horizontal="center" vertical="center"/>
      <protection/>
    </xf>
    <xf numFmtId="0" fontId="1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20" fontId="0" fillId="0" borderId="0" xfId="0" applyNumberFormat="1" applyAlignment="1" applyProtection="1">
      <alignment/>
      <protection/>
    </xf>
    <xf numFmtId="0" fontId="16" fillId="34" borderId="17" xfId="0" applyFont="1" applyFill="1" applyBorder="1" applyAlignment="1" applyProtection="1">
      <alignment/>
      <protection/>
    </xf>
    <xf numFmtId="0" fontId="17" fillId="34" borderId="0" xfId="0" applyFont="1" applyFill="1" applyBorder="1" applyAlignment="1" applyProtection="1">
      <alignment/>
      <protection/>
    </xf>
    <xf numFmtId="0" fontId="16" fillId="34" borderId="14" xfId="0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6" fillId="34" borderId="14" xfId="0" applyFont="1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11" fillId="34" borderId="18" xfId="0" applyFont="1" applyFill="1" applyBorder="1" applyAlignment="1" applyProtection="1">
      <alignment horizontal="center" vertical="center" wrapText="1"/>
      <protection/>
    </xf>
    <xf numFmtId="177" fontId="0" fillId="34" borderId="30" xfId="0" applyNumberFormat="1" applyFill="1" applyBorder="1" applyAlignment="1" applyProtection="1">
      <alignment horizontal="center"/>
      <protection/>
    </xf>
    <xf numFmtId="177" fontId="0" fillId="34" borderId="10" xfId="0" applyNumberFormat="1" applyFill="1" applyBorder="1" applyAlignment="1" applyProtection="1">
      <alignment horizontal="center"/>
      <protection/>
    </xf>
    <xf numFmtId="177" fontId="0" fillId="34" borderId="11" xfId="0" applyNumberFormat="1" applyFill="1" applyBorder="1" applyAlignment="1" applyProtection="1">
      <alignment horizontal="center"/>
      <protection/>
    </xf>
    <xf numFmtId="177" fontId="0" fillId="34" borderId="15" xfId="0" applyNumberFormat="1" applyFill="1" applyBorder="1" applyAlignment="1" applyProtection="1">
      <alignment horizontal="center"/>
      <protection/>
    </xf>
    <xf numFmtId="1" fontId="0" fillId="34" borderId="19" xfId="0" applyNumberFormat="1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/>
      <protection/>
    </xf>
    <xf numFmtId="0" fontId="0" fillId="34" borderId="31" xfId="0" applyFill="1" applyBorder="1" applyAlignment="1" applyProtection="1">
      <alignment/>
      <protection/>
    </xf>
    <xf numFmtId="0" fontId="0" fillId="34" borderId="25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0" fillId="34" borderId="32" xfId="0" applyFill="1" applyBorder="1" applyAlignment="1" applyProtection="1">
      <alignment/>
      <protection/>
    </xf>
    <xf numFmtId="0" fontId="0" fillId="34" borderId="27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0" fontId="0" fillId="34" borderId="29" xfId="0" applyFill="1" applyBorder="1" applyAlignment="1" applyProtection="1">
      <alignment/>
      <protection/>
    </xf>
    <xf numFmtId="0" fontId="0" fillId="34" borderId="33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34" xfId="0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right"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right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8" fillId="34" borderId="37" xfId="0" applyFont="1" applyFill="1" applyBorder="1" applyAlignment="1" applyProtection="1">
      <alignment horizontal="right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38" xfId="0" applyFont="1" applyFill="1" applyBorder="1" applyAlignment="1" applyProtection="1">
      <alignment horizontal="right" vertical="center"/>
      <protection/>
    </xf>
    <xf numFmtId="177" fontId="1" fillId="34" borderId="30" xfId="0" applyNumberFormat="1" applyFont="1" applyFill="1" applyBorder="1" applyAlignment="1" applyProtection="1">
      <alignment horizontal="left"/>
      <protection/>
    </xf>
    <xf numFmtId="177" fontId="0" fillId="0" borderId="39" xfId="0" applyNumberFormat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177" fontId="0" fillId="0" borderId="41" xfId="0" applyNumberFormat="1" applyBorder="1" applyAlignment="1" applyProtection="1">
      <alignment horizontal="center"/>
      <protection locked="0"/>
    </xf>
    <xf numFmtId="177" fontId="0" fillId="0" borderId="42" xfId="0" applyNumberFormat="1" applyBorder="1" applyAlignment="1" applyProtection="1">
      <alignment horizontal="center"/>
      <protection locked="0"/>
    </xf>
    <xf numFmtId="177" fontId="0" fillId="0" borderId="43" xfId="0" applyNumberFormat="1" applyBorder="1" applyAlignment="1" applyProtection="1">
      <alignment horizontal="center"/>
      <protection locked="0"/>
    </xf>
    <xf numFmtId="177" fontId="0" fillId="0" borderId="44" xfId="0" applyNumberFormat="1" applyBorder="1" applyAlignment="1" applyProtection="1">
      <alignment horizontal="center"/>
      <protection locked="0"/>
    </xf>
    <xf numFmtId="177" fontId="0" fillId="34" borderId="43" xfId="0" applyNumberFormat="1" applyFill="1" applyBorder="1" applyAlignment="1" applyProtection="1">
      <alignment horizontal="center"/>
      <protection/>
    </xf>
    <xf numFmtId="177" fontId="0" fillId="34" borderId="44" xfId="0" applyNumberFormat="1" applyFill="1" applyBorder="1" applyAlignment="1" applyProtection="1">
      <alignment horizontal="center"/>
      <protection/>
    </xf>
    <xf numFmtId="177" fontId="0" fillId="34" borderId="45" xfId="0" applyNumberFormat="1" applyFill="1" applyBorder="1" applyAlignment="1" applyProtection="1">
      <alignment horizontal="center"/>
      <protection/>
    </xf>
    <xf numFmtId="1" fontId="0" fillId="34" borderId="46" xfId="0" applyNumberFormat="1" applyFill="1" applyBorder="1" applyAlignment="1" applyProtection="1">
      <alignment horizontal="center"/>
      <protection/>
    </xf>
    <xf numFmtId="177" fontId="21" fillId="0" borderId="10" xfId="0" applyNumberFormat="1" applyFont="1" applyBorder="1" applyAlignment="1">
      <alignment horizontal="center"/>
    </xf>
    <xf numFmtId="0" fontId="20" fillId="0" borderId="47" xfId="38" applyFont="1" applyBorder="1" applyAlignment="1" applyProtection="1">
      <alignment horizontal="center"/>
      <protection/>
    </xf>
    <xf numFmtId="0" fontId="20" fillId="0" borderId="48" xfId="38" applyFont="1" applyBorder="1" applyAlignment="1" applyProtection="1">
      <alignment horizontal="center"/>
      <protection/>
    </xf>
    <xf numFmtId="0" fontId="20" fillId="0" borderId="17" xfId="38" applyFont="1" applyBorder="1" applyAlignment="1" applyProtection="1">
      <alignment horizontal="center" vertical="center" wrapText="1"/>
      <protection/>
    </xf>
    <xf numFmtId="0" fontId="0" fillId="33" borderId="26" xfId="0" applyFill="1" applyBorder="1" applyAlignment="1">
      <alignment/>
    </xf>
    <xf numFmtId="177" fontId="1" fillId="34" borderId="10" xfId="0" applyNumberFormat="1" applyFont="1" applyFill="1" applyBorder="1" applyAlignment="1" applyProtection="1">
      <alignment horizontal="left"/>
      <protection/>
    </xf>
    <xf numFmtId="0" fontId="19" fillId="0" borderId="34" xfId="0" applyFont="1" applyFill="1" applyBorder="1" applyAlignment="1" applyProtection="1">
      <alignment horizontal="center"/>
      <protection/>
    </xf>
    <xf numFmtId="0" fontId="17" fillId="0" borderId="18" xfId="0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5" fillId="33" borderId="49" xfId="0" applyFont="1" applyFill="1" applyBorder="1" applyAlignment="1" applyProtection="1">
      <alignment horizontal="left"/>
      <protection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1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4" fillId="0" borderId="48" xfId="38" applyBorder="1" applyAlignment="1" applyProtection="1">
      <alignment horizontal="center"/>
      <protection/>
    </xf>
    <xf numFmtId="177" fontId="0" fillId="0" borderId="50" xfId="0" applyNumberFormat="1" applyBorder="1" applyAlignment="1" applyProtection="1">
      <alignment horizontal="center"/>
      <protection locked="0"/>
    </xf>
    <xf numFmtId="0" fontId="5" fillId="33" borderId="51" xfId="0" applyFont="1" applyFill="1" applyBorder="1" applyAlignment="1" applyProtection="1">
      <alignment horizontal="centerContinuous"/>
      <protection/>
    </xf>
    <xf numFmtId="0" fontId="0" fillId="33" borderId="51" xfId="0" applyFill="1" applyBorder="1" applyAlignment="1" applyProtection="1">
      <alignment horizontal="centerContinuous"/>
      <protection/>
    </xf>
    <xf numFmtId="0" fontId="0" fillId="0" borderId="52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20" fontId="0" fillId="0" borderId="0" xfId="0" applyNumberFormat="1" applyBorder="1" applyAlignment="1" applyProtection="1">
      <alignment/>
      <protection locked="0"/>
    </xf>
    <xf numFmtId="177" fontId="0" fillId="0" borderId="56" xfId="0" applyNumberFormat="1" applyBorder="1" applyAlignment="1" applyProtection="1">
      <alignment horizontal="center"/>
      <protection locked="0"/>
    </xf>
    <xf numFmtId="177" fontId="0" fillId="0" borderId="56" xfId="0" applyNumberFormat="1" applyBorder="1" applyAlignment="1" applyProtection="1" quotePrefix="1">
      <alignment horizontal="center"/>
      <protection locked="0"/>
    </xf>
    <xf numFmtId="0" fontId="21" fillId="33" borderId="57" xfId="0" applyFont="1" applyFill="1" applyBorder="1" applyAlignment="1" applyProtection="1">
      <alignment horizontal="left"/>
      <protection/>
    </xf>
    <xf numFmtId="0" fontId="21" fillId="33" borderId="58" xfId="0" applyFont="1" applyFill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53" xfId="0" applyFont="1" applyBorder="1" applyAlignment="1" applyProtection="1">
      <alignment horizontal="center" vertical="center" wrapText="1"/>
      <protection/>
    </xf>
    <xf numFmtId="176" fontId="21" fillId="0" borderId="0" xfId="0" applyNumberFormat="1" applyFont="1" applyBorder="1" applyAlignment="1">
      <alignment horizontal="center"/>
    </xf>
    <xf numFmtId="0" fontId="14" fillId="0" borderId="17" xfId="38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11" fontId="0" fillId="0" borderId="0" xfId="0" applyNumberFormat="1" applyAlignment="1" applyProtection="1">
      <alignment/>
      <protection/>
    </xf>
    <xf numFmtId="11" fontId="0" fillId="0" borderId="10" xfId="0" applyNumberFormat="1" applyBorder="1" applyAlignment="1" applyProtection="1">
      <alignment horizontal="center"/>
      <protection locked="0"/>
    </xf>
    <xf numFmtId="11" fontId="0" fillId="0" borderId="12" xfId="0" applyNumberFormat="1" applyBorder="1" applyAlignment="1" applyProtection="1">
      <alignment/>
      <protection locked="0"/>
    </xf>
    <xf numFmtId="0" fontId="8" fillId="33" borderId="59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0" fontId="12" fillId="33" borderId="59" xfId="0" applyFont="1" applyFill="1" applyBorder="1" applyAlignment="1" applyProtection="1">
      <alignment horizontal="center" vertical="center"/>
      <protection/>
    </xf>
    <xf numFmtId="0" fontId="12" fillId="33" borderId="34" xfId="0" applyFont="1" applyFill="1" applyBorder="1" applyAlignment="1" applyProtection="1">
      <alignment horizontal="center" vertical="center"/>
      <protection/>
    </xf>
    <xf numFmtId="177" fontId="0" fillId="34" borderId="60" xfId="0" applyNumberFormat="1" applyFill="1" applyBorder="1" applyAlignment="1" applyProtection="1">
      <alignment horizontal="center"/>
      <protection/>
    </xf>
    <xf numFmtId="177" fontId="0" fillId="34" borderId="41" xfId="0" applyNumberFormat="1" applyFill="1" applyBorder="1" applyAlignment="1" applyProtection="1">
      <alignment horizontal="center"/>
      <protection/>
    </xf>
    <xf numFmtId="177" fontId="0" fillId="34" borderId="42" xfId="0" applyNumberFormat="1" applyFill="1" applyBorder="1" applyAlignment="1" applyProtection="1">
      <alignment horizontal="center"/>
      <protection/>
    </xf>
    <xf numFmtId="177" fontId="0" fillId="34" borderId="61" xfId="0" applyNumberFormat="1" applyFill="1" applyBorder="1" applyAlignment="1" applyProtection="1">
      <alignment horizontal="center"/>
      <protection/>
    </xf>
    <xf numFmtId="1" fontId="0" fillId="34" borderId="62" xfId="0" applyNumberFormat="1" applyFill="1" applyBorder="1" applyAlignment="1" applyProtection="1">
      <alignment horizontal="center"/>
      <protection/>
    </xf>
    <xf numFmtId="177" fontId="0" fillId="0" borderId="61" xfId="0" applyNumberFormat="1" applyBorder="1" applyAlignment="1" applyProtection="1">
      <alignment horizontal="center"/>
      <protection/>
    </xf>
    <xf numFmtId="1" fontId="0" fillId="0" borderId="62" xfId="0" applyNumberFormat="1" applyBorder="1" applyAlignment="1" applyProtection="1">
      <alignment horizontal="center"/>
      <protection/>
    </xf>
    <xf numFmtId="177" fontId="0" fillId="34" borderId="57" xfId="0" applyNumberFormat="1" applyFill="1" applyBorder="1" applyAlignment="1" applyProtection="1">
      <alignment horizontal="center"/>
      <protection/>
    </xf>
    <xf numFmtId="177" fontId="0" fillId="0" borderId="57" xfId="0" applyNumberFormat="1" applyBorder="1" applyAlignment="1" applyProtection="1">
      <alignment horizontal="center"/>
      <protection/>
    </xf>
    <xf numFmtId="0" fontId="0" fillId="0" borderId="63" xfId="0" applyNumberFormat="1" applyBorder="1" applyAlignment="1" applyProtection="1">
      <alignment horizontal="center"/>
      <protection locked="0"/>
    </xf>
    <xf numFmtId="0" fontId="0" fillId="0" borderId="47" xfId="0" applyNumberFormat="1" applyBorder="1" applyAlignment="1" applyProtection="1">
      <alignment horizontal="center"/>
      <protection locked="0"/>
    </xf>
    <xf numFmtId="0" fontId="0" fillId="0" borderId="64" xfId="0" applyNumberFormat="1" applyBorder="1" applyAlignment="1" applyProtection="1">
      <alignment horizontal="center"/>
      <protection locked="0"/>
    </xf>
    <xf numFmtId="0" fontId="0" fillId="34" borderId="65" xfId="0" applyNumberFormat="1" applyFill="1" applyBorder="1" applyAlignment="1" applyProtection="1">
      <alignment horizontal="center"/>
      <protection/>
    </xf>
    <xf numFmtId="0" fontId="0" fillId="34" borderId="47" xfId="0" applyNumberFormat="1" applyFill="1" applyBorder="1" applyAlignment="1" applyProtection="1">
      <alignment horizontal="center"/>
      <protection/>
    </xf>
    <xf numFmtId="0" fontId="0" fillId="34" borderId="64" xfId="0" applyNumberFormat="1" applyFill="1" applyBorder="1" applyAlignment="1" applyProtection="1">
      <alignment horizontal="center"/>
      <protection/>
    </xf>
    <xf numFmtId="1" fontId="0" fillId="0" borderId="66" xfId="0" applyNumberFormat="1" applyBorder="1" applyAlignment="1" applyProtection="1">
      <alignment horizontal="center"/>
      <protection/>
    </xf>
    <xf numFmtId="1" fontId="0" fillId="34" borderId="66" xfId="0" applyNumberFormat="1" applyFill="1" applyBorder="1" applyAlignment="1" applyProtection="1">
      <alignment horizontal="center"/>
      <protection/>
    </xf>
    <xf numFmtId="177" fontId="0" fillId="34" borderId="67" xfId="0" applyNumberFormat="1" applyFill="1" applyBorder="1" applyAlignment="1" applyProtection="1">
      <alignment horizontal="center"/>
      <protection/>
    </xf>
    <xf numFmtId="0" fontId="0" fillId="34" borderId="68" xfId="0" applyFill="1" applyBorder="1" applyAlignment="1" applyProtection="1">
      <alignment/>
      <protection/>
    </xf>
    <xf numFmtId="0" fontId="0" fillId="34" borderId="69" xfId="0" applyFill="1" applyBorder="1" applyAlignment="1" applyProtection="1">
      <alignment vertical="center"/>
      <protection/>
    </xf>
    <xf numFmtId="0" fontId="0" fillId="34" borderId="69" xfId="0" applyFill="1" applyBorder="1" applyAlignment="1" applyProtection="1">
      <alignment/>
      <protection/>
    </xf>
    <xf numFmtId="0" fontId="0" fillId="34" borderId="70" xfId="0" applyFill="1" applyBorder="1" applyAlignment="1" applyProtection="1">
      <alignment/>
      <protection/>
    </xf>
    <xf numFmtId="177" fontId="0" fillId="0" borderId="71" xfId="0" applyNumberFormat="1" applyBorder="1" applyAlignment="1" applyProtection="1">
      <alignment horizontal="center"/>
      <protection locked="0"/>
    </xf>
    <xf numFmtId="1" fontId="21" fillId="0" borderId="10" xfId="0" applyNumberFormat="1" applyFont="1" applyBorder="1" applyAlignment="1">
      <alignment horizontal="center"/>
    </xf>
    <xf numFmtId="0" fontId="5" fillId="33" borderId="16" xfId="0" applyFont="1" applyFill="1" applyBorder="1" applyAlignment="1" applyProtection="1">
      <alignment horizontal="left" vertical="center"/>
      <protection/>
    </xf>
    <xf numFmtId="0" fontId="0" fillId="33" borderId="59" xfId="0" applyFill="1" applyBorder="1" applyAlignment="1" applyProtection="1">
      <alignment vertical="center"/>
      <protection/>
    </xf>
    <xf numFmtId="0" fontId="12" fillId="33" borderId="72" xfId="0" applyFont="1" applyFill="1" applyBorder="1" applyAlignment="1" applyProtection="1">
      <alignment horizontal="center" vertical="center"/>
      <protection/>
    </xf>
    <xf numFmtId="0" fontId="6" fillId="33" borderId="72" xfId="0" applyFont="1" applyFill="1" applyBorder="1" applyAlignment="1" applyProtection="1">
      <alignment horizontal="right" vertical="center"/>
      <protection/>
    </xf>
    <xf numFmtId="0" fontId="0" fillId="33" borderId="59" xfId="0" applyFill="1" applyBorder="1" applyAlignment="1" applyProtection="1">
      <alignment/>
      <protection/>
    </xf>
    <xf numFmtId="0" fontId="0" fillId="33" borderId="34" xfId="0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59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1" fillId="0" borderId="49" xfId="0" applyFont="1" applyBorder="1" applyAlignment="1" applyProtection="1">
      <alignment horizontal="center"/>
      <protection/>
    </xf>
    <xf numFmtId="0" fontId="1" fillId="0" borderId="51" xfId="0" applyFont="1" applyBorder="1" applyAlignment="1" applyProtection="1">
      <alignment horizontal="center"/>
      <protection/>
    </xf>
    <xf numFmtId="0" fontId="9" fillId="0" borderId="49" xfId="0" applyFont="1" applyBorder="1" applyAlignment="1" applyProtection="1">
      <alignment horizontal="center" vertical="center" wrapText="1"/>
      <protection/>
    </xf>
    <xf numFmtId="0" fontId="9" fillId="0" borderId="57" xfId="0" applyFont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/>
      <protection/>
    </xf>
    <xf numFmtId="1" fontId="21" fillId="0" borderId="63" xfId="0" applyNumberFormat="1" applyFont="1" applyBorder="1" applyAlignment="1" applyProtection="1">
      <alignment horizontal="center"/>
      <protection locked="0"/>
    </xf>
    <xf numFmtId="1" fontId="21" fillId="0" borderId="47" xfId="0" applyNumberFormat="1" applyFont="1" applyBorder="1" applyAlignment="1" applyProtection="1">
      <alignment horizontal="center"/>
      <protection locked="0"/>
    </xf>
    <xf numFmtId="1" fontId="21" fillId="0" borderId="48" xfId="0" applyNumberFormat="1" applyFont="1" applyBorder="1" applyAlignment="1" applyProtection="1">
      <alignment horizontal="center"/>
      <protection locked="0"/>
    </xf>
    <xf numFmtId="1" fontId="21" fillId="0" borderId="57" xfId="0" applyNumberFormat="1" applyFont="1" applyBorder="1" applyAlignment="1" applyProtection="1">
      <alignment horizontal="center"/>
      <protection locked="0"/>
    </xf>
    <xf numFmtId="1" fontId="21" fillId="0" borderId="57" xfId="0" applyNumberFormat="1" applyFont="1" applyBorder="1" applyAlignment="1" applyProtection="1">
      <alignment horizontal="center"/>
      <protection/>
    </xf>
    <xf numFmtId="177" fontId="21" fillId="0" borderId="39" xfId="0" applyNumberFormat="1" applyFont="1" applyBorder="1" applyAlignment="1" applyProtection="1">
      <alignment horizontal="center"/>
      <protection locked="0"/>
    </xf>
    <xf numFmtId="177" fontId="21" fillId="0" borderId="41" xfId="0" applyNumberFormat="1" applyFont="1" applyBorder="1" applyAlignment="1" applyProtection="1">
      <alignment horizontal="center"/>
      <protection locked="0"/>
    </xf>
    <xf numFmtId="177" fontId="21" fillId="0" borderId="73" xfId="0" applyNumberFormat="1" applyFont="1" applyBorder="1" applyAlignment="1" applyProtection="1">
      <alignment horizontal="center"/>
      <protection locked="0"/>
    </xf>
    <xf numFmtId="177" fontId="21" fillId="0" borderId="61" xfId="0" applyNumberFormat="1" applyFont="1" applyBorder="1" applyAlignment="1" applyProtection="1">
      <alignment horizontal="center"/>
      <protection locked="0"/>
    </xf>
    <xf numFmtId="1" fontId="21" fillId="0" borderId="61" xfId="0" applyNumberFormat="1" applyFont="1" applyBorder="1" applyAlignment="1" applyProtection="1">
      <alignment horizontal="center"/>
      <protection/>
    </xf>
    <xf numFmtId="177" fontId="21" fillId="0" borderId="10" xfId="0" applyNumberFormat="1" applyFont="1" applyBorder="1" applyAlignment="1" applyProtection="1">
      <alignment horizontal="center"/>
      <protection locked="0"/>
    </xf>
    <xf numFmtId="177" fontId="21" fillId="0" borderId="71" xfId="0" applyNumberFormat="1" applyFont="1" applyBorder="1" applyAlignment="1" applyProtection="1">
      <alignment horizontal="center"/>
      <protection locked="0"/>
    </xf>
    <xf numFmtId="177" fontId="21" fillId="0" borderId="15" xfId="0" applyNumberFormat="1" applyFont="1" applyBorder="1" applyAlignment="1" applyProtection="1">
      <alignment horizontal="center"/>
      <protection locked="0"/>
    </xf>
    <xf numFmtId="1" fontId="21" fillId="0" borderId="15" xfId="0" applyNumberFormat="1" applyFont="1" applyBorder="1" applyAlignment="1" applyProtection="1">
      <alignment horizontal="center"/>
      <protection/>
    </xf>
    <xf numFmtId="177" fontId="21" fillId="0" borderId="74" xfId="0" applyNumberFormat="1" applyFont="1" applyBorder="1" applyAlignment="1" applyProtection="1">
      <alignment horizontal="center"/>
      <protection locked="0"/>
    </xf>
    <xf numFmtId="177" fontId="21" fillId="0" borderId="75" xfId="0" applyNumberFormat="1" applyFont="1" applyBorder="1" applyAlignment="1" applyProtection="1">
      <alignment horizontal="center"/>
      <protection locked="0"/>
    </xf>
    <xf numFmtId="177" fontId="21" fillId="0" borderId="76" xfId="0" applyNumberFormat="1" applyFont="1" applyBorder="1" applyAlignment="1" applyProtection="1">
      <alignment horizontal="center"/>
      <protection locked="0"/>
    </xf>
    <xf numFmtId="177" fontId="21" fillId="0" borderId="77" xfId="0" applyNumberFormat="1" applyFont="1" applyBorder="1" applyAlignment="1" applyProtection="1">
      <alignment horizontal="center"/>
      <protection locked="0"/>
    </xf>
    <xf numFmtId="1" fontId="21" fillId="0" borderId="77" xfId="0" applyNumberFormat="1" applyFont="1" applyBorder="1" applyAlignment="1" applyProtection="1">
      <alignment horizontal="center"/>
      <protection/>
    </xf>
    <xf numFmtId="0" fontId="16" fillId="33" borderId="20" xfId="0" applyFont="1" applyFill="1" applyBorder="1" applyAlignment="1" applyProtection="1">
      <alignment horizontal="center"/>
      <protection/>
    </xf>
    <xf numFmtId="0" fontId="16" fillId="33" borderId="51" xfId="0" applyFont="1" applyFill="1" applyBorder="1" applyAlignment="1" applyProtection="1">
      <alignment horizontal="centerContinuous"/>
      <protection/>
    </xf>
    <xf numFmtId="0" fontId="16" fillId="33" borderId="49" xfId="0" applyFont="1" applyFill="1" applyBorder="1" applyAlignment="1" applyProtection="1">
      <alignment horizontal="left"/>
      <protection/>
    </xf>
    <xf numFmtId="0" fontId="21" fillId="0" borderId="35" xfId="0" applyFont="1" applyBorder="1" applyAlignment="1" applyProtection="1">
      <alignment horizontal="left"/>
      <protection locked="0"/>
    </xf>
    <xf numFmtId="0" fontId="21" fillId="0" borderId="25" xfId="0" applyFont="1" applyBorder="1" applyAlignment="1" applyProtection="1">
      <alignment/>
      <protection locked="0"/>
    </xf>
    <xf numFmtId="0" fontId="21" fillId="0" borderId="26" xfId="0" applyFont="1" applyBorder="1" applyAlignment="1" applyProtection="1">
      <alignment/>
      <protection locked="0"/>
    </xf>
    <xf numFmtId="0" fontId="21" fillId="0" borderId="35" xfId="0" applyFont="1" applyBorder="1" applyAlignment="1" applyProtection="1">
      <alignment horizontal="center"/>
      <protection locked="0"/>
    </xf>
    <xf numFmtId="0" fontId="21" fillId="0" borderId="52" xfId="0" applyFont="1" applyBorder="1" applyAlignment="1" applyProtection="1">
      <alignment horizontal="center"/>
      <protection locked="0"/>
    </xf>
    <xf numFmtId="0" fontId="16" fillId="0" borderId="22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53" xfId="0" applyFont="1" applyBorder="1" applyAlignment="1" applyProtection="1">
      <alignment horizontal="center"/>
      <protection locked="0"/>
    </xf>
    <xf numFmtId="0" fontId="21" fillId="0" borderId="37" xfId="0" applyFont="1" applyBorder="1" applyAlignment="1" applyProtection="1">
      <alignment horizontal="left"/>
      <protection locked="0"/>
    </xf>
    <xf numFmtId="0" fontId="21" fillId="0" borderId="27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0" fontId="21" fillId="0" borderId="37" xfId="0" applyFont="1" applyBorder="1" applyAlignment="1" applyProtection="1">
      <alignment horizontal="center"/>
      <protection locked="0"/>
    </xf>
    <xf numFmtId="0" fontId="21" fillId="0" borderId="54" xfId="0" applyFont="1" applyBorder="1" applyAlignment="1" applyProtection="1">
      <alignment horizontal="center"/>
      <protection locked="0"/>
    </xf>
    <xf numFmtId="0" fontId="0" fillId="33" borderId="49" xfId="0" applyFill="1" applyBorder="1" applyAlignment="1" applyProtection="1">
      <alignment/>
      <protection/>
    </xf>
    <xf numFmtId="0" fontId="0" fillId="33" borderId="78" xfId="0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35" xfId="0" applyFont="1" applyBorder="1" applyAlignment="1" applyProtection="1">
      <alignment horizontal="left"/>
      <protection locked="0"/>
    </xf>
    <xf numFmtId="0" fontId="0" fillId="0" borderId="36" xfId="0" applyFont="1" applyBorder="1" applyAlignment="1" applyProtection="1">
      <alignment horizontal="left"/>
      <protection locked="0"/>
    </xf>
    <xf numFmtId="0" fontId="0" fillId="0" borderId="37" xfId="0" applyFont="1" applyBorder="1" applyAlignment="1" applyProtection="1">
      <alignment horizontal="left"/>
      <protection locked="0"/>
    </xf>
    <xf numFmtId="0" fontId="0" fillId="0" borderId="38" xfId="0" applyFont="1" applyBorder="1" applyAlignment="1" applyProtection="1">
      <alignment horizontal="left"/>
      <protection locked="0"/>
    </xf>
    <xf numFmtId="0" fontId="0" fillId="34" borderId="35" xfId="0" applyFill="1" applyBorder="1" applyAlignment="1" applyProtection="1">
      <alignment/>
      <protection/>
    </xf>
    <xf numFmtId="0" fontId="0" fillId="34" borderId="36" xfId="0" applyFill="1" applyBorder="1" applyAlignment="1" applyProtection="1">
      <alignment/>
      <protection/>
    </xf>
    <xf numFmtId="0" fontId="0" fillId="34" borderId="37" xfId="0" applyFill="1" applyBorder="1" applyAlignment="1" applyProtection="1">
      <alignment/>
      <protection/>
    </xf>
    <xf numFmtId="0" fontId="0" fillId="34" borderId="38" xfId="0" applyFill="1" applyBorder="1" applyAlignment="1" applyProtection="1">
      <alignment/>
      <protection/>
    </xf>
    <xf numFmtId="0" fontId="1" fillId="34" borderId="79" xfId="0" applyFont="1" applyFill="1" applyBorder="1" applyAlignment="1" applyProtection="1">
      <alignment horizontal="right"/>
      <protection/>
    </xf>
    <xf numFmtId="0" fontId="1" fillId="0" borderId="13" xfId="0" applyFont="1" applyBorder="1" applyAlignment="1" applyProtection="1">
      <alignment horizontal="right"/>
      <protection/>
    </xf>
    <xf numFmtId="0" fontId="0" fillId="0" borderId="65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/>
    </xf>
    <xf numFmtId="0" fontId="0" fillId="0" borderId="66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9" fillId="0" borderId="34" xfId="0" applyFont="1" applyFill="1" applyBorder="1" applyAlignment="1" applyProtection="1">
      <alignment horizontal="center" vertical="center"/>
      <protection/>
    </xf>
    <xf numFmtId="0" fontId="5" fillId="33" borderId="68" xfId="0" applyFont="1" applyFill="1" applyBorder="1" applyAlignment="1">
      <alignment horizontal="left"/>
    </xf>
    <xf numFmtId="0" fontId="0" fillId="33" borderId="69" xfId="0" applyFill="1" applyBorder="1" applyAlignment="1">
      <alignment vertical="center"/>
    </xf>
    <xf numFmtId="49" fontId="5" fillId="33" borderId="69" xfId="0" applyNumberFormat="1" applyFont="1" applyFill="1" applyBorder="1" applyAlignment="1">
      <alignment/>
    </xf>
    <xf numFmtId="49" fontId="22" fillId="33" borderId="69" xfId="0" applyNumberFormat="1" applyFont="1" applyFill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80" xfId="0" applyFill="1" applyBorder="1" applyAlignment="1">
      <alignment/>
    </xf>
    <xf numFmtId="0" fontId="0" fillId="33" borderId="32" xfId="0" applyFill="1" applyBorder="1" applyAlignment="1">
      <alignment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0" fillId="33" borderId="53" xfId="0" applyFill="1" applyBorder="1" applyAlignment="1">
      <alignment/>
    </xf>
    <xf numFmtId="0" fontId="21" fillId="0" borderId="81" xfId="0" applyNumberFormat="1" applyFont="1" applyBorder="1" applyAlignment="1">
      <alignment horizontal="center"/>
    </xf>
    <xf numFmtId="177" fontId="2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0" fillId="0" borderId="78" xfId="0" applyFont="1" applyBorder="1" applyAlignment="1">
      <alignment horizontal="left"/>
    </xf>
    <xf numFmtId="177" fontId="21" fillId="0" borderId="47" xfId="0" applyNumberFormat="1" applyFont="1" applyBorder="1" applyAlignment="1">
      <alignment horizontal="center"/>
    </xf>
    <xf numFmtId="0" fontId="1" fillId="0" borderId="82" xfId="0" applyFont="1" applyBorder="1" applyAlignment="1">
      <alignment/>
    </xf>
    <xf numFmtId="0" fontId="1" fillId="0" borderId="83" xfId="0" applyFont="1" applyBorder="1" applyAlignment="1">
      <alignment/>
    </xf>
    <xf numFmtId="0" fontId="1" fillId="0" borderId="78" xfId="0" applyFont="1" applyBorder="1" applyAlignment="1">
      <alignment/>
    </xf>
    <xf numFmtId="0" fontId="1" fillId="0" borderId="84" xfId="0" applyFont="1" applyBorder="1" applyAlignment="1">
      <alignment/>
    </xf>
    <xf numFmtId="0" fontId="1" fillId="0" borderId="85" xfId="0" applyFont="1" applyBorder="1" applyAlignment="1">
      <alignment/>
    </xf>
    <xf numFmtId="177" fontId="21" fillId="0" borderId="86" xfId="0" applyNumberFormat="1" applyFont="1" applyBorder="1" applyAlignment="1">
      <alignment horizontal="center"/>
    </xf>
    <xf numFmtId="1" fontId="21" fillId="0" borderId="65" xfId="0" applyNumberFormat="1" applyFont="1" applyBorder="1" applyAlignment="1">
      <alignment horizontal="center"/>
    </xf>
    <xf numFmtId="1" fontId="21" fillId="0" borderId="47" xfId="0" applyNumberFormat="1" applyFont="1" applyBorder="1" applyAlignment="1">
      <alignment horizontal="center"/>
    </xf>
    <xf numFmtId="1" fontId="21" fillId="0" borderId="86" xfId="0" applyNumberFormat="1" applyFont="1" applyBorder="1" applyAlignment="1">
      <alignment horizontal="center"/>
    </xf>
    <xf numFmtId="176" fontId="21" fillId="0" borderId="65" xfId="0" applyNumberFormat="1" applyFont="1" applyBorder="1" applyAlignment="1">
      <alignment horizontal="center"/>
    </xf>
    <xf numFmtId="176" fontId="21" fillId="0" borderId="47" xfId="0" applyNumberFormat="1" applyFont="1" applyBorder="1" applyAlignment="1">
      <alignment horizontal="center"/>
    </xf>
    <xf numFmtId="176" fontId="21" fillId="0" borderId="86" xfId="0" applyNumberFormat="1" applyFont="1" applyBorder="1" applyAlignment="1">
      <alignment horizontal="center"/>
    </xf>
    <xf numFmtId="176" fontId="21" fillId="0" borderId="87" xfId="0" applyNumberFormat="1" applyFont="1" applyBorder="1" applyAlignment="1">
      <alignment horizontal="center"/>
    </xf>
    <xf numFmtId="176" fontId="21" fillId="0" borderId="88" xfId="0" applyNumberFormat="1" applyFont="1" applyBorder="1" applyAlignment="1">
      <alignment horizontal="center"/>
    </xf>
    <xf numFmtId="176" fontId="21" fillId="0" borderId="89" xfId="0" applyNumberFormat="1" applyFont="1" applyBorder="1" applyAlignment="1">
      <alignment horizontal="center"/>
    </xf>
    <xf numFmtId="0" fontId="0" fillId="0" borderId="16" xfId="0" applyBorder="1" applyAlignment="1" applyProtection="1">
      <alignment vertical="center"/>
      <protection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36" xfId="0" applyFont="1" applyBorder="1" applyAlignment="1" applyProtection="1">
      <alignment horizontal="left" vertical="center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/>
    </xf>
    <xf numFmtId="11" fontId="5" fillId="33" borderId="16" xfId="0" applyNumberFormat="1" applyFont="1" applyFill="1" applyBorder="1" applyAlignment="1" applyProtection="1">
      <alignment horizontal="left" vertical="center"/>
      <protection/>
    </xf>
    <xf numFmtId="49" fontId="0" fillId="0" borderId="90" xfId="0" applyNumberFormat="1" applyBorder="1" applyAlignment="1" applyProtection="1">
      <alignment horizontal="left"/>
      <protection/>
    </xf>
    <xf numFmtId="49" fontId="0" fillId="0" borderId="91" xfId="0" applyNumberFormat="1" applyBorder="1" applyAlignment="1" applyProtection="1">
      <alignment horizontal="left"/>
      <protection/>
    </xf>
    <xf numFmtId="177" fontId="0" fillId="0" borderId="30" xfId="0" applyNumberForma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/>
    </xf>
    <xf numFmtId="49" fontId="0" fillId="0" borderId="92" xfId="0" applyNumberFormat="1" applyBorder="1" applyAlignment="1" applyProtection="1">
      <alignment horizontal="left"/>
      <protection/>
    </xf>
    <xf numFmtId="49" fontId="0" fillId="0" borderId="93" xfId="0" applyNumberForma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/>
    </xf>
    <xf numFmtId="49" fontId="9" fillId="0" borderId="82" xfId="0" applyNumberFormat="1" applyFont="1" applyFill="1" applyBorder="1" applyAlignment="1" applyProtection="1">
      <alignment horizontal="left"/>
      <protection/>
    </xf>
    <xf numFmtId="49" fontId="9" fillId="0" borderId="51" xfId="0" applyNumberFormat="1" applyFont="1" applyFill="1" applyBorder="1" applyAlignment="1" applyProtection="1">
      <alignment horizontal="left"/>
      <protection/>
    </xf>
    <xf numFmtId="49" fontId="0" fillId="0" borderId="90" xfId="0" applyNumberFormat="1" applyBorder="1" applyAlignment="1" applyProtection="1">
      <alignment horizontal="left"/>
      <protection/>
    </xf>
    <xf numFmtId="49" fontId="0" fillId="0" borderId="91" xfId="0" applyNumberFormat="1" applyBorder="1" applyAlignment="1" applyProtection="1">
      <alignment horizontal="left"/>
      <protection/>
    </xf>
    <xf numFmtId="177" fontId="21" fillId="0" borderId="94" xfId="0" applyNumberFormat="1" applyFont="1" applyBorder="1" applyAlignment="1" applyProtection="1">
      <alignment horizontal="left"/>
      <protection locked="0"/>
    </xf>
    <xf numFmtId="177" fontId="21" fillId="0" borderId="93" xfId="0" applyNumberFormat="1" applyFont="1" applyBorder="1" applyAlignment="1" applyProtection="1">
      <alignment horizontal="left"/>
      <protection locked="0"/>
    </xf>
    <xf numFmtId="0" fontId="23" fillId="0" borderId="49" xfId="0" applyFont="1" applyBorder="1" applyAlignment="1" applyProtection="1">
      <alignment horizontal="center"/>
      <protection/>
    </xf>
    <xf numFmtId="0" fontId="23" fillId="0" borderId="51" xfId="0" applyFont="1" applyBorder="1" applyAlignment="1" applyProtection="1">
      <alignment horizontal="center"/>
      <protection/>
    </xf>
    <xf numFmtId="0" fontId="23" fillId="0" borderId="78" xfId="0" applyFont="1" applyBorder="1" applyAlignment="1" applyProtection="1">
      <alignment horizontal="center"/>
      <protection/>
    </xf>
    <xf numFmtId="0" fontId="9" fillId="0" borderId="25" xfId="0" applyFont="1" applyBorder="1" applyAlignment="1" applyProtection="1">
      <alignment horizontal="center"/>
      <protection/>
    </xf>
    <xf numFmtId="0" fontId="9" fillId="0" borderId="95" xfId="0" applyFont="1" applyBorder="1" applyAlignment="1" applyProtection="1">
      <alignment horizontal="center"/>
      <protection/>
    </xf>
    <xf numFmtId="49" fontId="9" fillId="0" borderId="82" xfId="0" applyNumberFormat="1" applyFont="1" applyBorder="1" applyAlignment="1" applyProtection="1">
      <alignment horizontal="left"/>
      <protection/>
    </xf>
    <xf numFmtId="49" fontId="9" fillId="0" borderId="78" xfId="0" applyNumberFormat="1" applyFont="1" applyBorder="1" applyAlignment="1" applyProtection="1">
      <alignment horizontal="left"/>
      <protection/>
    </xf>
    <xf numFmtId="177" fontId="21" fillId="0" borderId="96" xfId="0" applyNumberFormat="1" applyFont="1" applyBorder="1" applyAlignment="1" applyProtection="1">
      <alignment horizontal="left"/>
      <protection locked="0"/>
    </xf>
    <xf numFmtId="177" fontId="21" fillId="0" borderId="97" xfId="0" applyNumberFormat="1" applyFont="1" applyBorder="1" applyAlignment="1" applyProtection="1">
      <alignment horizontal="left"/>
      <protection locked="0"/>
    </xf>
    <xf numFmtId="177" fontId="21" fillId="0" borderId="98" xfId="0" applyNumberFormat="1" applyFont="1" applyBorder="1" applyAlignment="1" applyProtection="1">
      <alignment horizontal="left"/>
      <protection locked="0"/>
    </xf>
    <xf numFmtId="177" fontId="21" fillId="0" borderId="91" xfId="0" applyNumberFormat="1" applyFont="1" applyBorder="1" applyAlignment="1" applyProtection="1">
      <alignment horizontal="left"/>
      <protection locked="0"/>
    </xf>
    <xf numFmtId="0" fontId="9" fillId="34" borderId="17" xfId="0" applyFont="1" applyFill="1" applyBorder="1" applyAlignment="1" applyProtection="1">
      <alignment horizontal="center" vertical="center"/>
      <protection/>
    </xf>
    <xf numFmtId="0" fontId="9" fillId="34" borderId="13" xfId="0" applyFont="1" applyFill="1" applyBorder="1" applyAlignment="1" applyProtection="1">
      <alignment horizontal="center" vertical="center"/>
      <protection/>
    </xf>
    <xf numFmtId="49" fontId="9" fillId="34" borderId="82" xfId="0" applyNumberFormat="1" applyFont="1" applyFill="1" applyBorder="1" applyAlignment="1" applyProtection="1">
      <alignment horizontal="left"/>
      <protection/>
    </xf>
    <xf numFmtId="49" fontId="9" fillId="34" borderId="51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18" xfId="0" applyFont="1" applyBorder="1" applyAlignment="1" applyProtection="1">
      <alignment horizontal="left"/>
      <protection locked="0"/>
    </xf>
    <xf numFmtId="49" fontId="0" fillId="0" borderId="90" xfId="0" applyNumberFormat="1" applyBorder="1" applyAlignment="1" applyProtection="1">
      <alignment horizontal="left"/>
      <protection locked="0"/>
    </xf>
    <xf numFmtId="49" fontId="0" fillId="0" borderId="91" xfId="0" applyNumberFormat="1" applyBorder="1" applyAlignment="1" applyProtection="1">
      <alignment horizontal="left"/>
      <protection locked="0"/>
    </xf>
    <xf numFmtId="0" fontId="9" fillId="0" borderId="82" xfId="0" applyFont="1" applyBorder="1" applyAlignment="1">
      <alignment horizontal="center"/>
    </xf>
    <xf numFmtId="0" fontId="9" fillId="0" borderId="78" xfId="0" applyFont="1" applyBorder="1" applyAlignment="1">
      <alignment horizontal="center"/>
    </xf>
    <xf numFmtId="49" fontId="0" fillId="0" borderId="99" xfId="0" applyNumberFormat="1" applyFill="1" applyBorder="1" applyAlignment="1">
      <alignment horizontal="left"/>
    </xf>
    <xf numFmtId="49" fontId="0" fillId="0" borderId="97" xfId="0" applyNumberFormat="1" applyFill="1" applyBorder="1" applyAlignment="1">
      <alignment horizontal="left"/>
    </xf>
    <xf numFmtId="0" fontId="0" fillId="0" borderId="99" xfId="0" applyBorder="1" applyAlignment="1" applyProtection="1">
      <alignment horizontal="left"/>
      <protection/>
    </xf>
    <xf numFmtId="0" fontId="0" fillId="0" borderId="97" xfId="0" applyBorder="1" applyAlignment="1" applyProtection="1">
      <alignment horizontal="left"/>
      <protection/>
    </xf>
    <xf numFmtId="0" fontId="0" fillId="0" borderId="90" xfId="0" applyBorder="1" applyAlignment="1" applyProtection="1">
      <alignment horizontal="left"/>
      <protection/>
    </xf>
    <xf numFmtId="0" fontId="0" fillId="0" borderId="9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71" xfId="0" applyBorder="1" applyAlignment="1" applyProtection="1">
      <alignment horizontal="left"/>
      <protection/>
    </xf>
    <xf numFmtId="0" fontId="0" fillId="0" borderId="100" xfId="0" applyBorder="1" applyAlignment="1" applyProtection="1">
      <alignment horizontal="left"/>
      <protection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Belastnings- / intensitetskurve
</a:t>
            </a:r>
          </a:p>
        </c:rich>
      </c:tx>
      <c:layout>
        <c:manualLayout>
          <c:xMode val="factor"/>
          <c:yMode val="factor"/>
          <c:x val="0.003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84"/>
          <c:w val="0.9555"/>
          <c:h val="0.85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'Sum timer'!$C$25:$BB$25</c:f>
              <c:numCache/>
            </c:numRef>
          </c:val>
          <c:smooth val="0"/>
        </c:ser>
        <c:marker val="1"/>
        <c:axId val="24399614"/>
        <c:axId val="18269935"/>
      </c:line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'Sum timer'!$C$26:$BB$26</c:f>
              <c:numCache/>
            </c:numRef>
          </c:val>
          <c:smooth val="0"/>
        </c:ser>
        <c:marker val="1"/>
        <c:axId val="30211688"/>
        <c:axId val="3469737"/>
      </c:lineChart>
      <c:catAx>
        <c:axId val="24399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Uker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69935"/>
        <c:crosses val="autoZero"/>
        <c:auto val="1"/>
        <c:lblOffset val="100"/>
        <c:tickLblSkip val="1"/>
        <c:noMultiLvlLbl val="0"/>
      </c:catAx>
      <c:valAx>
        <c:axId val="18269935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Ant.treninger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99614"/>
        <c:crossesAt val="1"/>
        <c:crossBetween val="between"/>
        <c:dispUnits/>
      </c:valAx>
      <c:catAx>
        <c:axId val="30211688"/>
        <c:scaling>
          <c:orientation val="minMax"/>
        </c:scaling>
        <c:axPos val="b"/>
        <c:delete val="1"/>
        <c:majorTickMark val="out"/>
        <c:minorTickMark val="none"/>
        <c:tickLblPos val="none"/>
        <c:crossAx val="3469737"/>
        <c:crosses val="autoZero"/>
        <c:auto val="1"/>
        <c:lblOffset val="100"/>
        <c:tickLblSkip val="1"/>
        <c:noMultiLvlLbl val="0"/>
      </c:catAx>
      <c:valAx>
        <c:axId val="3469737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Intensiteten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1168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Kurve  over  egenvurdering  av  trening.</a:t>
            </a:r>
          </a:p>
        </c:rich>
      </c:tx>
      <c:layout>
        <c:manualLayout>
          <c:xMode val="factor"/>
          <c:yMode val="factor"/>
          <c:x val="-0.002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6375"/>
          <c:w val="0.955"/>
          <c:h val="0.84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'Sum timer'!$C$27:$BB$27</c:f>
              <c:numCache/>
            </c:numRef>
          </c:val>
          <c:smooth val="0"/>
        </c:ser>
        <c:marker val="1"/>
        <c:axId val="31227634"/>
        <c:axId val="12613251"/>
      </c:lineChart>
      <c:catAx>
        <c:axId val="31227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Uker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13251"/>
        <c:crosses val="autoZero"/>
        <c:auto val="1"/>
        <c:lblOffset val="100"/>
        <c:tickLblSkip val="1"/>
        <c:noMultiLvlLbl val="0"/>
      </c:catAx>
      <c:valAx>
        <c:axId val="12613251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Egenvurderinger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27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9525</xdr:rowOff>
    </xdr:from>
    <xdr:to>
      <xdr:col>10</xdr:col>
      <xdr:colOff>428625</xdr:colOff>
      <xdr:row>137</xdr:row>
      <xdr:rowOff>142875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18507075"/>
          <a:ext cx="5810250" cy="7096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Mandag Frænahallen: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Servetrening mot utlagte mål. Min gjennomføring var jeg middels fornøyd med. Skaden fra forrige turnering merker jeg fortsatt litt til.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Avslutningstrening med fokus på tilløp og sats. Var litt tidlig inne i starten, men fikk justert etter hvert. Føler jeg fikk god timeing i satsen i dag. Denne treningen var jeg godt fornøyd med.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Onsdag på trening.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 ble forandringer på planen da jeg fikk en smell i leggen i gymmen dagen før. Drev styrketrening ved siden av de andre.Middels fornøyd med utbytte.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OSV.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  <xdr:twoCellAnchor>
    <xdr:from>
      <xdr:col>4</xdr:col>
      <xdr:colOff>219075</xdr:colOff>
      <xdr:row>60</xdr:row>
      <xdr:rowOff>57150</xdr:rowOff>
    </xdr:from>
    <xdr:to>
      <xdr:col>9</xdr:col>
      <xdr:colOff>133350</xdr:colOff>
      <xdr:row>61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828925" y="10363200"/>
          <a:ext cx="2200275" cy="381000"/>
        </a:xfrm>
        <a:prstGeom prst="borderCallout1">
          <a:avLst>
            <a:gd name="adj1" fmla="val 58226"/>
            <a:gd name="adj2" fmla="val -215000"/>
            <a:gd name="adj3" fmla="val 53462"/>
            <a:gd name="adj4" fmla="val -20000"/>
          </a:avLst>
        </a:prstGeom>
        <a:solidFill>
          <a:srgbClr val="CCFFCC"/>
        </a:solidFill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Viser hvor mye man har trent fotball denne uka.</a:t>
          </a:r>
        </a:p>
      </xdr:txBody>
    </xdr:sp>
    <xdr:clientData/>
  </xdr:twoCellAnchor>
  <xdr:twoCellAnchor>
    <xdr:from>
      <xdr:col>3</xdr:col>
      <xdr:colOff>152400</xdr:colOff>
      <xdr:row>62</xdr:row>
      <xdr:rowOff>238125</xdr:rowOff>
    </xdr:from>
    <xdr:to>
      <xdr:col>8</xdr:col>
      <xdr:colOff>66675</xdr:colOff>
      <xdr:row>64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2305050" y="11058525"/>
          <a:ext cx="2200275" cy="342900"/>
        </a:xfrm>
        <a:prstGeom prst="borderCallout1">
          <a:avLst>
            <a:gd name="adj1" fmla="val 99351"/>
            <a:gd name="adj2" fmla="val -441666"/>
            <a:gd name="adj3" fmla="val 53462"/>
            <a:gd name="adj4" fmla="val -16666"/>
          </a:avLst>
        </a:prstGeom>
        <a:solidFill>
          <a:srgbClr val="CCFFCC"/>
        </a:solidFill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Viser hvor mange ganger man har trent sandvolleyball denne uka.</a:t>
          </a:r>
        </a:p>
      </xdr:txBody>
    </xdr:sp>
    <xdr:clientData/>
  </xdr:twoCellAnchor>
  <xdr:twoCellAnchor>
    <xdr:from>
      <xdr:col>4</xdr:col>
      <xdr:colOff>209550</xdr:colOff>
      <xdr:row>78</xdr:row>
      <xdr:rowOff>85725</xdr:rowOff>
    </xdr:from>
    <xdr:to>
      <xdr:col>9</xdr:col>
      <xdr:colOff>123825</xdr:colOff>
      <xdr:row>80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2819400" y="14820900"/>
          <a:ext cx="2200275" cy="533400"/>
        </a:xfrm>
        <a:prstGeom prst="borderCallout1">
          <a:avLst>
            <a:gd name="adj1" fmla="val 75106"/>
            <a:gd name="adj2" fmla="val -235962"/>
            <a:gd name="adj3" fmla="val 53462"/>
            <a:gd name="adj4" fmla="val -28949"/>
          </a:avLst>
        </a:prstGeom>
        <a:solidFill>
          <a:srgbClr val="CCFFCC"/>
        </a:solidFill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Egenvurdering og intensitetbestemmelsen må du bestemme etter treningen.</a:t>
          </a:r>
        </a:p>
      </xdr:txBody>
    </xdr:sp>
    <xdr:clientData/>
  </xdr:twoCellAnchor>
  <xdr:twoCellAnchor>
    <xdr:from>
      <xdr:col>8</xdr:col>
      <xdr:colOff>304800</xdr:colOff>
      <xdr:row>74</xdr:row>
      <xdr:rowOff>0</xdr:rowOff>
    </xdr:from>
    <xdr:to>
      <xdr:col>9</xdr:col>
      <xdr:colOff>323850</xdr:colOff>
      <xdr:row>78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4743450" y="13820775"/>
          <a:ext cx="476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137</xdr:row>
      <xdr:rowOff>142875</xdr:rowOff>
    </xdr:from>
    <xdr:to>
      <xdr:col>10</xdr:col>
      <xdr:colOff>428625</xdr:colOff>
      <xdr:row>152</xdr:row>
      <xdr:rowOff>95250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25603200"/>
          <a:ext cx="5810250" cy="2381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Her kan treneren skrive sine kommenatarer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TRENERRKOMMENTAR:</a:t>
          </a:r>
        </a:p>
      </xdr:txBody>
    </xdr:sp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10</xdr:row>
      <xdr:rowOff>171450</xdr:rowOff>
    </xdr:from>
    <xdr:to>
      <xdr:col>3</xdr:col>
      <xdr:colOff>323850</xdr:colOff>
      <xdr:row>12</xdr:row>
      <xdr:rowOff>95250</xdr:rowOff>
    </xdr:to>
    <xdr:sp>
      <xdr:nvSpPr>
        <xdr:cNvPr id="1" name="Line 1"/>
        <xdr:cNvSpPr>
          <a:spLocks/>
        </xdr:cNvSpPr>
      </xdr:nvSpPr>
      <xdr:spPr>
        <a:xfrm flipH="1" flipV="1">
          <a:off x="1638300" y="1647825"/>
          <a:ext cx="8953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13</xdr:row>
      <xdr:rowOff>19050</xdr:rowOff>
    </xdr:from>
    <xdr:to>
      <xdr:col>3</xdr:col>
      <xdr:colOff>314325</xdr:colOff>
      <xdr:row>16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1714500" y="2266950"/>
          <a:ext cx="8096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3</xdr:row>
      <xdr:rowOff>19050</xdr:rowOff>
    </xdr:from>
    <xdr:to>
      <xdr:col>5</xdr:col>
      <xdr:colOff>95250</xdr:colOff>
      <xdr:row>11</xdr:row>
      <xdr:rowOff>133350</xdr:rowOff>
    </xdr:to>
    <xdr:sp>
      <xdr:nvSpPr>
        <xdr:cNvPr id="3" name="Line 3"/>
        <xdr:cNvSpPr>
          <a:spLocks/>
        </xdr:cNvSpPr>
      </xdr:nvSpPr>
      <xdr:spPr>
        <a:xfrm flipH="1" flipV="1">
          <a:off x="1952625" y="600075"/>
          <a:ext cx="1228725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3</xdr:row>
      <xdr:rowOff>19050</xdr:rowOff>
    </xdr:from>
    <xdr:to>
      <xdr:col>5</xdr:col>
      <xdr:colOff>314325</xdr:colOff>
      <xdr:row>11</xdr:row>
      <xdr:rowOff>123825</xdr:rowOff>
    </xdr:to>
    <xdr:sp>
      <xdr:nvSpPr>
        <xdr:cNvPr id="4" name="Line 4"/>
        <xdr:cNvSpPr>
          <a:spLocks/>
        </xdr:cNvSpPr>
      </xdr:nvSpPr>
      <xdr:spPr>
        <a:xfrm flipH="1" flipV="1">
          <a:off x="3267075" y="600075"/>
          <a:ext cx="1333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</xdr:row>
      <xdr:rowOff>19050</xdr:rowOff>
    </xdr:from>
    <xdr:to>
      <xdr:col>8</xdr:col>
      <xdr:colOff>95250</xdr:colOff>
      <xdr:row>11</xdr:row>
      <xdr:rowOff>152400</xdr:rowOff>
    </xdr:to>
    <xdr:sp>
      <xdr:nvSpPr>
        <xdr:cNvPr id="5" name="Line 5"/>
        <xdr:cNvSpPr>
          <a:spLocks/>
        </xdr:cNvSpPr>
      </xdr:nvSpPr>
      <xdr:spPr>
        <a:xfrm flipV="1">
          <a:off x="3571875" y="638175"/>
          <a:ext cx="9239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123825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0" y="10191750"/>
          <a:ext cx="5886450" cy="966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28</xdr:row>
      <xdr:rowOff>0</xdr:rowOff>
    </xdr:from>
    <xdr:to>
      <xdr:col>56</xdr:col>
      <xdr:colOff>104775</xdr:colOff>
      <xdr:row>47</xdr:row>
      <xdr:rowOff>104775</xdr:rowOff>
    </xdr:to>
    <xdr:graphicFrame>
      <xdr:nvGraphicFramePr>
        <xdr:cNvPr id="1" name="Chart 1025"/>
        <xdr:cNvGraphicFramePr/>
      </xdr:nvGraphicFramePr>
      <xdr:xfrm>
        <a:off x="962025" y="5305425"/>
        <a:ext cx="176403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533400</xdr:colOff>
      <xdr:row>48</xdr:row>
      <xdr:rowOff>9525</xdr:rowOff>
    </xdr:from>
    <xdr:to>
      <xdr:col>56</xdr:col>
      <xdr:colOff>95250</xdr:colOff>
      <xdr:row>64</xdr:row>
      <xdr:rowOff>57150</xdr:rowOff>
    </xdr:to>
    <xdr:graphicFrame>
      <xdr:nvGraphicFramePr>
        <xdr:cNvPr id="2" name="Chart 1027"/>
        <xdr:cNvGraphicFramePr/>
      </xdr:nvGraphicFramePr>
      <xdr:xfrm>
        <a:off x="971550" y="8553450"/>
        <a:ext cx="1762125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7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5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56">
    <tabColor indexed="34"/>
  </sheetPr>
  <dimension ref="A1:BM94"/>
  <sheetViews>
    <sheetView zoomScalePageLayoutView="0" workbookViewId="0" topLeftCell="A19">
      <selection activeCell="E53" sqref="E53"/>
    </sheetView>
  </sheetViews>
  <sheetFormatPr defaultColWidth="9.140625" defaultRowHeight="12.75"/>
  <cols>
    <col min="1" max="1" width="7.57421875" style="15" customWidth="1"/>
    <col min="2" max="2" width="17.421875" style="15" customWidth="1"/>
    <col min="3" max="3" width="7.28125" style="15" customWidth="1"/>
    <col min="4" max="9" width="6.8515625" style="15" customWidth="1"/>
    <col min="10" max="10" width="7.28125" style="15" customWidth="1"/>
    <col min="11" max="11" width="6.57421875" style="15" customWidth="1"/>
    <col min="12" max="12" width="3.140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ht="18.75">
      <c r="A1" s="284" t="s">
        <v>30</v>
      </c>
      <c r="B1" s="285"/>
      <c r="C1" s="285"/>
      <c r="D1" s="285"/>
      <c r="E1" s="285"/>
      <c r="F1" s="285"/>
      <c r="G1" s="285"/>
      <c r="H1" s="285"/>
      <c r="I1" s="285"/>
      <c r="J1" s="285"/>
      <c r="K1" s="286"/>
    </row>
    <row r="2" ht="24.75" customHeight="1">
      <c r="A2" s="268"/>
    </row>
    <row r="3" ht="12.75">
      <c r="A3" s="273" t="s">
        <v>65</v>
      </c>
    </row>
    <row r="4" ht="12.75">
      <c r="A4" s="273" t="s">
        <v>64</v>
      </c>
    </row>
    <row r="5" ht="12.75">
      <c r="A5" s="268"/>
    </row>
    <row r="6" ht="12.75">
      <c r="A6" s="268" t="s">
        <v>79</v>
      </c>
    </row>
    <row r="7" ht="12.75">
      <c r="A7" s="268" t="s">
        <v>80</v>
      </c>
    </row>
    <row r="8" ht="12.75">
      <c r="A8" s="268"/>
    </row>
    <row r="9" spans="1:2" ht="12.75">
      <c r="A9" s="212" t="s">
        <v>31</v>
      </c>
      <c r="B9" s="15" t="s">
        <v>63</v>
      </c>
    </row>
    <row r="10" ht="12.75">
      <c r="A10" s="212"/>
    </row>
    <row r="11" spans="1:2" ht="12.75">
      <c r="A11" s="212" t="s">
        <v>32</v>
      </c>
      <c r="B11" s="15" t="s">
        <v>34</v>
      </c>
    </row>
    <row r="12" ht="12.75">
      <c r="A12" s="212"/>
    </row>
    <row r="13" spans="1:2" ht="12.75">
      <c r="A13" s="212" t="s">
        <v>33</v>
      </c>
      <c r="B13" s="15" t="s">
        <v>36</v>
      </c>
    </row>
    <row r="14" spans="1:17" ht="12.75">
      <c r="A14" s="212"/>
      <c r="N14" s="16"/>
      <c r="O14" s="16"/>
      <c r="P14" s="16"/>
      <c r="Q14" s="16"/>
    </row>
    <row r="15" spans="1:17" ht="12.75">
      <c r="A15" s="212" t="s">
        <v>35</v>
      </c>
      <c r="B15" s="15" t="s">
        <v>37</v>
      </c>
      <c r="N15" s="16"/>
      <c r="O15" s="16"/>
      <c r="P15" s="16"/>
      <c r="Q15" s="16"/>
    </row>
    <row r="16" spans="1:18" ht="12.75">
      <c r="A16" s="212"/>
      <c r="N16" s="16"/>
      <c r="O16" s="16"/>
      <c r="P16" s="16"/>
      <c r="Q16" s="16"/>
      <c r="R16" s="16"/>
    </row>
    <row r="17" spans="1:18" ht="12.75">
      <c r="A17" s="212"/>
      <c r="B17" s="15" t="s">
        <v>38</v>
      </c>
      <c r="N17" s="16"/>
      <c r="O17" s="16"/>
      <c r="P17" s="16"/>
      <c r="Q17" s="16"/>
      <c r="R17" s="16"/>
    </row>
    <row r="18" spans="1:22" ht="12.75">
      <c r="A18" s="212"/>
      <c r="B18" s="15" t="s">
        <v>39</v>
      </c>
      <c r="N18" s="16"/>
      <c r="O18" s="16"/>
      <c r="P18" s="16"/>
      <c r="Q18" s="16"/>
      <c r="R18" s="16"/>
      <c r="T18" s="16"/>
      <c r="U18" s="16"/>
      <c r="V18" s="16"/>
    </row>
    <row r="19" spans="1:22" ht="12.75">
      <c r="A19" s="212"/>
      <c r="N19" s="16"/>
      <c r="O19" s="16"/>
      <c r="P19" s="16"/>
      <c r="Q19" s="16"/>
      <c r="R19" s="16"/>
      <c r="T19" s="16"/>
      <c r="U19" s="16"/>
      <c r="V19" s="16"/>
    </row>
    <row r="20" spans="1:22" ht="12.75">
      <c r="A20" s="212"/>
      <c r="B20" s="15" t="s">
        <v>49</v>
      </c>
      <c r="N20" s="16"/>
      <c r="O20" s="16"/>
      <c r="P20" s="16"/>
      <c r="Q20" s="16"/>
      <c r="R20" s="16"/>
      <c r="T20" s="16"/>
      <c r="U20" s="16"/>
      <c r="V20" s="16"/>
    </row>
    <row r="21" spans="1:22" ht="12.75">
      <c r="A21" s="212"/>
      <c r="B21" s="287" t="s">
        <v>16</v>
      </c>
      <c r="C21" s="288"/>
      <c r="D21" s="166" t="s">
        <v>5</v>
      </c>
      <c r="E21" s="167" t="s">
        <v>6</v>
      </c>
      <c r="F21" s="167" t="s">
        <v>7</v>
      </c>
      <c r="G21" s="167" t="s">
        <v>8</v>
      </c>
      <c r="H21" s="167" t="s">
        <v>9</v>
      </c>
      <c r="I21" s="167" t="s">
        <v>10</v>
      </c>
      <c r="J21" s="168" t="s">
        <v>13</v>
      </c>
      <c r="K21" s="169" t="s">
        <v>27</v>
      </c>
      <c r="N21" s="16"/>
      <c r="O21" s="16"/>
      <c r="P21" s="16"/>
      <c r="Q21" s="16"/>
      <c r="R21" s="16"/>
      <c r="T21" s="16"/>
      <c r="U21" s="16"/>
      <c r="V21" s="16"/>
    </row>
    <row r="22" spans="1:11" ht="12.75">
      <c r="A22" s="212"/>
      <c r="B22" s="210"/>
      <c r="C22" s="211"/>
      <c r="D22" s="14"/>
      <c r="E22" s="14"/>
      <c r="F22" s="14"/>
      <c r="G22" s="14"/>
      <c r="H22" s="14"/>
      <c r="I22" s="19"/>
      <c r="J22" s="19"/>
      <c r="K22" s="170"/>
    </row>
    <row r="23" spans="1:11" ht="12.75">
      <c r="A23" s="212"/>
      <c r="B23" s="289" t="s">
        <v>29</v>
      </c>
      <c r="C23" s="290"/>
      <c r="D23" s="171">
        <v>2</v>
      </c>
      <c r="E23" s="172">
        <v>1</v>
      </c>
      <c r="F23" s="171">
        <v>1</v>
      </c>
      <c r="G23" s="172"/>
      <c r="H23" s="171"/>
      <c r="I23" s="173"/>
      <c r="J23" s="174"/>
      <c r="K23" s="175">
        <v>4</v>
      </c>
    </row>
    <row r="24" spans="1:11" ht="12.75">
      <c r="A24" s="212"/>
      <c r="B24" s="291" t="s">
        <v>50</v>
      </c>
      <c r="C24" s="292"/>
      <c r="D24" s="176">
        <v>0.052083333333333336</v>
      </c>
      <c r="E24" s="176"/>
      <c r="F24" s="177">
        <v>0.041666666666666664</v>
      </c>
      <c r="G24" s="177"/>
      <c r="H24" s="177"/>
      <c r="I24" s="178"/>
      <c r="J24" s="179">
        <v>0.09375</v>
      </c>
      <c r="K24" s="180">
        <v>2</v>
      </c>
    </row>
    <row r="25" spans="1:11" ht="12.75">
      <c r="A25" s="212"/>
      <c r="B25" s="293" t="s">
        <v>51</v>
      </c>
      <c r="C25" s="294"/>
      <c r="D25" s="176">
        <v>0.0625</v>
      </c>
      <c r="E25" s="176">
        <v>0.0625</v>
      </c>
      <c r="F25" s="181"/>
      <c r="G25" s="176"/>
      <c r="H25" s="181"/>
      <c r="I25" s="182"/>
      <c r="J25" s="183">
        <v>0.125</v>
      </c>
      <c r="K25" s="184">
        <v>2</v>
      </c>
    </row>
    <row r="26" spans="1:11" ht="12.75">
      <c r="A26" s="212"/>
      <c r="B26" s="282"/>
      <c r="C26" s="283"/>
      <c r="D26" s="185"/>
      <c r="E26" s="186"/>
      <c r="F26" s="185"/>
      <c r="G26" s="186"/>
      <c r="H26" s="185"/>
      <c r="I26" s="187"/>
      <c r="J26" s="188" t="s">
        <v>52</v>
      </c>
      <c r="K26" s="189" t="s">
        <v>17</v>
      </c>
    </row>
    <row r="27" ht="12.75">
      <c r="A27" s="212"/>
    </row>
    <row r="28" spans="1:2" ht="12.75">
      <c r="A28" s="212" t="s">
        <v>55</v>
      </c>
      <c r="B28" s="15" t="s">
        <v>40</v>
      </c>
    </row>
    <row r="29" spans="1:2" ht="12.75">
      <c r="A29" s="212"/>
      <c r="B29" s="15" t="s">
        <v>41</v>
      </c>
    </row>
    <row r="30" spans="1:2" ht="12.75">
      <c r="A30" s="212"/>
      <c r="B30" s="15" t="s">
        <v>42</v>
      </c>
    </row>
    <row r="31" spans="1:2" ht="12.75">
      <c r="A31" s="212"/>
      <c r="B31" s="15" t="s">
        <v>43</v>
      </c>
    </row>
    <row r="32" ht="12.75">
      <c r="A32" s="212"/>
    </row>
    <row r="33" spans="1:2" ht="12.75">
      <c r="A33" s="212"/>
      <c r="B33" s="15" t="s">
        <v>49</v>
      </c>
    </row>
    <row r="34" spans="1:11" ht="15.75">
      <c r="A34" s="212"/>
      <c r="B34" s="190" t="s">
        <v>11</v>
      </c>
      <c r="C34" s="191" t="s">
        <v>12</v>
      </c>
      <c r="D34" s="192" t="s">
        <v>21</v>
      </c>
      <c r="E34" s="109"/>
      <c r="F34" s="109"/>
      <c r="G34" s="109"/>
      <c r="H34" s="109"/>
      <c r="I34" s="109"/>
      <c r="J34" s="118" t="s">
        <v>25</v>
      </c>
      <c r="K34" s="119" t="s">
        <v>28</v>
      </c>
    </row>
    <row r="35" spans="1:11" ht="20.25">
      <c r="A35" s="212"/>
      <c r="B35" s="30"/>
      <c r="C35" s="193" t="s">
        <v>53</v>
      </c>
      <c r="D35" s="194" t="s">
        <v>73</v>
      </c>
      <c r="E35" s="195"/>
      <c r="F35" s="195"/>
      <c r="G35" s="195"/>
      <c r="H35" s="195"/>
      <c r="I35" s="195"/>
      <c r="J35" s="196">
        <v>5</v>
      </c>
      <c r="K35" s="197">
        <v>2</v>
      </c>
    </row>
    <row r="36" spans="1:11" ht="15.75">
      <c r="A36" s="212"/>
      <c r="B36" s="198" t="s">
        <v>4</v>
      </c>
      <c r="C36" s="199" t="s">
        <v>51</v>
      </c>
      <c r="D36" s="200" t="s">
        <v>54</v>
      </c>
      <c r="E36" s="201"/>
      <c r="F36" s="201"/>
      <c r="G36" s="201"/>
      <c r="H36" s="201"/>
      <c r="I36" s="202"/>
      <c r="J36" s="203">
        <v>2</v>
      </c>
      <c r="K36" s="204">
        <v>5</v>
      </c>
    </row>
    <row r="37" spans="1:11" ht="23.25">
      <c r="A37" s="212"/>
      <c r="B37" s="32"/>
      <c r="C37" s="205"/>
      <c r="D37" s="206"/>
      <c r="E37" s="207"/>
      <c r="F37" s="207"/>
      <c r="G37" s="207"/>
      <c r="H37" s="207"/>
      <c r="I37" s="207"/>
      <c r="J37" s="208"/>
      <c r="K37" s="209"/>
    </row>
    <row r="38" ht="12.75">
      <c r="A38" s="212"/>
    </row>
    <row r="39" spans="1:2" ht="12.75">
      <c r="A39" s="212" t="s">
        <v>44</v>
      </c>
      <c r="B39" s="15" t="s">
        <v>56</v>
      </c>
    </row>
    <row r="40" ht="12.75">
      <c r="A40" s="212"/>
    </row>
    <row r="41" spans="1:2" ht="12.75">
      <c r="A41" s="212" t="s">
        <v>45</v>
      </c>
      <c r="B41" s="15" t="s">
        <v>46</v>
      </c>
    </row>
    <row r="42" spans="1:2" ht="12.75">
      <c r="A42" s="212"/>
      <c r="B42" s="15" t="s">
        <v>47</v>
      </c>
    </row>
    <row r="43" spans="1:2" ht="12.75">
      <c r="A43" s="212"/>
      <c r="B43" s="15" t="s">
        <v>48</v>
      </c>
    </row>
    <row r="45" spans="1:2" ht="12.75">
      <c r="A45" s="212" t="s">
        <v>57</v>
      </c>
      <c r="B45" s="15" t="s">
        <v>78</v>
      </c>
    </row>
    <row r="48" ht="13.5" thickBot="1"/>
    <row r="49" spans="1:11" s="13" customFormat="1" ht="26.25" customHeight="1" thickBot="1">
      <c r="A49" s="157" t="s">
        <v>97</v>
      </c>
      <c r="B49" s="129"/>
      <c r="C49" s="129"/>
      <c r="D49" s="129"/>
      <c r="E49" s="129"/>
      <c r="F49" s="129"/>
      <c r="G49" s="129"/>
      <c r="H49" s="129"/>
      <c r="I49" s="130"/>
      <c r="J49" s="24" t="s">
        <v>15</v>
      </c>
      <c r="K49" s="94">
        <v>1</v>
      </c>
    </row>
    <row r="50" spans="1:11" ht="3" customHeight="1" hidden="1">
      <c r="A50" s="25"/>
      <c r="B50" s="14"/>
      <c r="C50" s="14"/>
      <c r="D50" s="14"/>
      <c r="E50" s="14"/>
      <c r="F50" s="14"/>
      <c r="G50" s="14"/>
      <c r="H50" s="14"/>
      <c r="I50" s="14"/>
      <c r="J50" s="14"/>
      <c r="K50" s="26"/>
    </row>
    <row r="51" spans="1:17" ht="19.5" customHeight="1">
      <c r="A51" s="27" t="s">
        <v>0</v>
      </c>
      <c r="B51" s="96" t="s">
        <v>58</v>
      </c>
      <c r="C51" s="21"/>
      <c r="D51" s="23" t="s">
        <v>72</v>
      </c>
      <c r="E51" s="16"/>
      <c r="F51" s="96" t="s">
        <v>98</v>
      </c>
      <c r="G51" s="22" t="s">
        <v>2</v>
      </c>
      <c r="H51" s="21"/>
      <c r="I51" s="96" t="s">
        <v>71</v>
      </c>
      <c r="J51" s="21"/>
      <c r="K51" s="95"/>
      <c r="L51" s="16"/>
      <c r="M51" s="16"/>
      <c r="N51" s="16"/>
      <c r="O51" s="16"/>
      <c r="P51" s="16"/>
      <c r="Q51" s="16"/>
    </row>
    <row r="52" spans="1:11" ht="3" customHeight="1">
      <c r="A52" s="25"/>
      <c r="B52" s="14"/>
      <c r="C52" s="14"/>
      <c r="D52" s="14"/>
      <c r="E52" s="14"/>
      <c r="F52" s="14"/>
      <c r="G52" s="14"/>
      <c r="H52" s="14"/>
      <c r="I52" s="14"/>
      <c r="J52" s="14"/>
      <c r="K52" s="26"/>
    </row>
    <row r="53" spans="1:12" ht="17.25" customHeight="1">
      <c r="A53" s="124"/>
      <c r="B53" s="17" t="s">
        <v>3</v>
      </c>
      <c r="C53" s="9"/>
      <c r="D53" s="9"/>
      <c r="E53" s="9"/>
      <c r="F53" s="9"/>
      <c r="G53" s="8"/>
      <c r="H53" s="8"/>
      <c r="I53" s="8"/>
      <c r="J53" s="8"/>
      <c r="K53" s="34"/>
      <c r="L53" s="12"/>
    </row>
    <row r="54" spans="1:12" ht="3" customHeight="1">
      <c r="A54" s="25"/>
      <c r="B54" s="14"/>
      <c r="C54" s="14"/>
      <c r="D54" s="14"/>
      <c r="E54" s="14"/>
      <c r="F54" s="14"/>
      <c r="G54" s="14"/>
      <c r="H54" s="14"/>
      <c r="I54" s="14"/>
      <c r="J54" s="14"/>
      <c r="K54" s="26"/>
      <c r="L54" s="12"/>
    </row>
    <row r="55" spans="1:65" ht="12" customHeight="1">
      <c r="A55" s="276" t="s">
        <v>16</v>
      </c>
      <c r="B55" s="277"/>
      <c r="C55" s="120" t="s">
        <v>4</v>
      </c>
      <c r="D55" s="120" t="s">
        <v>5</v>
      </c>
      <c r="E55" s="120" t="s">
        <v>6</v>
      </c>
      <c r="F55" s="120" t="s">
        <v>7</v>
      </c>
      <c r="G55" s="120" t="s">
        <v>8</v>
      </c>
      <c r="H55" s="120" t="s">
        <v>9</v>
      </c>
      <c r="I55" s="120" t="s">
        <v>10</v>
      </c>
      <c r="J55" s="121" t="s">
        <v>13</v>
      </c>
      <c r="K55" s="122" t="s">
        <v>27</v>
      </c>
      <c r="L55" s="12"/>
      <c r="M55" s="12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</row>
    <row r="56" spans="1:13" ht="3" customHeight="1">
      <c r="A56" s="25"/>
      <c r="B56" s="14"/>
      <c r="C56" s="78"/>
      <c r="D56" s="78"/>
      <c r="E56" s="78"/>
      <c r="F56" s="78"/>
      <c r="G56" s="78"/>
      <c r="H56" s="78"/>
      <c r="I56" s="14"/>
      <c r="J56" s="19"/>
      <c r="K56" s="26"/>
      <c r="L56" s="12"/>
      <c r="M56" s="12"/>
    </row>
    <row r="57" spans="1:13" ht="12" customHeight="1">
      <c r="A57" s="278" t="s">
        <v>66</v>
      </c>
      <c r="B57" s="279"/>
      <c r="C57" s="223">
        <v>2</v>
      </c>
      <c r="D57" s="143">
        <v>2</v>
      </c>
      <c r="E57" s="142">
        <v>1</v>
      </c>
      <c r="F57" s="143">
        <v>2</v>
      </c>
      <c r="G57" s="142">
        <v>1</v>
      </c>
      <c r="H57" s="143">
        <v>1</v>
      </c>
      <c r="I57" s="144">
        <v>1</v>
      </c>
      <c r="J57" s="141"/>
      <c r="K57" s="148">
        <f>SUM(C57:I57)</f>
        <v>10</v>
      </c>
      <c r="L57" s="12"/>
      <c r="M57" s="12"/>
    </row>
    <row r="58" spans="1:13" ht="20.25" customHeight="1">
      <c r="A58" s="270" t="s">
        <v>81</v>
      </c>
      <c r="B58" s="271"/>
      <c r="C58" s="77">
        <v>0.052083333333333336</v>
      </c>
      <c r="D58" s="7"/>
      <c r="E58" s="77">
        <v>0.06944444444444443</v>
      </c>
      <c r="F58" s="77"/>
      <c r="G58" s="7"/>
      <c r="H58" s="77"/>
      <c r="I58" s="10"/>
      <c r="J58" s="20">
        <f>IF(SUM(C58:I58)=0,"",SUM(C58:I58))</f>
        <v>0.12152777777777776</v>
      </c>
      <c r="K58" s="28">
        <f>IF(COUNT(C58:I58)=0," ",COUNT(C58:I58))</f>
        <v>2</v>
      </c>
      <c r="L58" s="12"/>
      <c r="M58" s="12"/>
    </row>
    <row r="59" spans="1:13" ht="20.25" customHeight="1">
      <c r="A59" s="270" t="s">
        <v>82</v>
      </c>
      <c r="B59" s="271"/>
      <c r="C59" s="77"/>
      <c r="D59" s="7"/>
      <c r="E59" s="77"/>
      <c r="F59" s="7">
        <v>0.08333333333333333</v>
      </c>
      <c r="G59" s="7"/>
      <c r="H59" s="77"/>
      <c r="I59" s="10"/>
      <c r="J59" s="20">
        <f aca="true" t="shared" si="0" ref="J58:J63">IF(SUM(C59:I59)=0,"",SUM(C59:I59))</f>
        <v>0.08333333333333333</v>
      </c>
      <c r="K59" s="28">
        <f aca="true" t="shared" si="1" ref="K58:K71">IF(COUNT(C59:I59)=0," ",COUNT(C59:I59))</f>
        <v>1</v>
      </c>
      <c r="L59" s="12"/>
      <c r="M59" s="12"/>
    </row>
    <row r="60" spans="1:13" ht="20.25" customHeight="1">
      <c r="A60" s="270"/>
      <c r="B60" s="271"/>
      <c r="C60" s="77"/>
      <c r="D60" s="77"/>
      <c r="E60" s="7"/>
      <c r="G60" s="77"/>
      <c r="H60" s="7"/>
      <c r="I60" s="10"/>
      <c r="J60" s="20">
        <f t="shared" si="0"/>
      </c>
      <c r="K60" s="28" t="str">
        <f t="shared" si="1"/>
        <v> </v>
      </c>
      <c r="L60" s="12"/>
      <c r="M60" s="12"/>
    </row>
    <row r="61" spans="1:13" ht="20.25" customHeight="1">
      <c r="A61" s="270" t="s">
        <v>83</v>
      </c>
      <c r="B61" s="271"/>
      <c r="C61" s="77"/>
      <c r="D61" s="7"/>
      <c r="E61" s="7"/>
      <c r="F61" s="7"/>
      <c r="G61" s="7"/>
      <c r="H61" s="7"/>
      <c r="I61" s="10"/>
      <c r="J61" s="20">
        <f t="shared" si="0"/>
      </c>
      <c r="K61" s="28" t="str">
        <f t="shared" si="1"/>
        <v> </v>
      </c>
      <c r="L61" s="12"/>
      <c r="M61" s="12"/>
    </row>
    <row r="62" spans="1:13" ht="20.25" customHeight="1">
      <c r="A62" s="270" t="s">
        <v>84</v>
      </c>
      <c r="B62" s="271"/>
      <c r="C62" s="77"/>
      <c r="D62" s="7"/>
      <c r="E62" s="7"/>
      <c r="F62" s="7"/>
      <c r="G62" s="7"/>
      <c r="H62" s="7"/>
      <c r="I62" s="10">
        <v>0.125</v>
      </c>
      <c r="J62" s="20">
        <f t="shared" si="0"/>
        <v>0.125</v>
      </c>
      <c r="K62" s="28">
        <f t="shared" si="1"/>
        <v>1</v>
      </c>
      <c r="L62" s="12"/>
      <c r="M62" s="12"/>
    </row>
    <row r="63" spans="1:13" ht="20.25" customHeight="1">
      <c r="A63" s="270"/>
      <c r="B63" s="271"/>
      <c r="C63" s="77"/>
      <c r="D63" s="77"/>
      <c r="E63" s="77"/>
      <c r="F63" s="77"/>
      <c r="G63" s="77"/>
      <c r="H63" s="77"/>
      <c r="I63" s="10"/>
      <c r="J63" s="20">
        <f t="shared" si="0"/>
      </c>
      <c r="K63" s="28" t="str">
        <f t="shared" si="1"/>
        <v> </v>
      </c>
      <c r="L63" s="12"/>
      <c r="M63" s="12"/>
    </row>
    <row r="64" spans="1:13" ht="20.25" customHeight="1">
      <c r="A64" s="270" t="s">
        <v>85</v>
      </c>
      <c r="B64" s="271"/>
      <c r="C64" s="77"/>
      <c r="D64" s="7"/>
      <c r="E64" s="7"/>
      <c r="F64" s="7"/>
      <c r="G64" s="7"/>
      <c r="H64" s="7"/>
      <c r="I64" s="10"/>
      <c r="J64" s="20"/>
      <c r="K64" s="28" t="str">
        <f t="shared" si="1"/>
        <v> </v>
      </c>
      <c r="L64" s="12"/>
      <c r="M64" s="12"/>
    </row>
    <row r="65" spans="1:13" ht="20.25" customHeight="1">
      <c r="A65" s="280" t="s">
        <v>86</v>
      </c>
      <c r="B65" s="281"/>
      <c r="C65" s="77">
        <v>0.0625</v>
      </c>
      <c r="D65" s="77">
        <v>0.0625</v>
      </c>
      <c r="E65" s="77"/>
      <c r="F65" s="77">
        <v>0.0625</v>
      </c>
      <c r="G65" s="77">
        <v>0.0625</v>
      </c>
      <c r="H65" s="77"/>
      <c r="I65" s="10"/>
      <c r="J65" s="20">
        <f>IF(SUM(C65:I65)=0,"",SUM(C65:I65))</f>
        <v>0.25</v>
      </c>
      <c r="K65" s="28">
        <f>IF(COUNT(C65:I65)=0," ",COUNT(C65:I65))</f>
        <v>4</v>
      </c>
      <c r="L65" s="12"/>
      <c r="M65" s="12"/>
    </row>
    <row r="66" spans="1:13" ht="20.25" customHeight="1">
      <c r="A66" s="270"/>
      <c r="B66" s="271"/>
      <c r="C66" s="77"/>
      <c r="D66" s="7"/>
      <c r="E66" s="7"/>
      <c r="F66" s="7"/>
      <c r="G66" s="7"/>
      <c r="H66" s="7"/>
      <c r="I66" s="10"/>
      <c r="J66" s="20">
        <f aca="true" t="shared" si="2" ref="J65:J71">IF(SUM(C66:I66)=0,"",SUM(C66:I66))</f>
      </c>
      <c r="K66" s="28" t="str">
        <f t="shared" si="1"/>
        <v> </v>
      </c>
      <c r="L66" s="12"/>
      <c r="M66" s="12"/>
    </row>
    <row r="67" spans="1:13" ht="20.25" customHeight="1">
      <c r="A67" s="270" t="s">
        <v>59</v>
      </c>
      <c r="B67" s="271"/>
      <c r="C67" s="77"/>
      <c r="D67" s="7"/>
      <c r="E67" s="7"/>
      <c r="F67" s="7"/>
      <c r="G67" s="7"/>
      <c r="H67" s="7">
        <v>0.041666666666666664</v>
      </c>
      <c r="I67" s="10"/>
      <c r="J67" s="20">
        <f t="shared" si="2"/>
        <v>0.041666666666666664</v>
      </c>
      <c r="K67" s="28">
        <f t="shared" si="1"/>
        <v>1</v>
      </c>
      <c r="L67" s="12"/>
      <c r="M67" s="12"/>
    </row>
    <row r="68" spans="1:13" ht="20.25" customHeight="1">
      <c r="A68" s="270" t="s">
        <v>60</v>
      </c>
      <c r="B68" s="271"/>
      <c r="C68" s="77"/>
      <c r="D68" s="7"/>
      <c r="E68" s="7"/>
      <c r="F68" s="7"/>
      <c r="G68" s="7"/>
      <c r="H68" s="7">
        <v>0.041666666666666664</v>
      </c>
      <c r="I68" s="10"/>
      <c r="J68" s="20">
        <f t="shared" si="2"/>
        <v>0.041666666666666664</v>
      </c>
      <c r="K68" s="28">
        <f t="shared" si="1"/>
        <v>1</v>
      </c>
      <c r="L68" s="12"/>
      <c r="M68" s="12"/>
    </row>
    <row r="69" spans="1:13" ht="20.25" customHeight="1">
      <c r="A69" s="270"/>
      <c r="B69" s="271"/>
      <c r="C69" s="77"/>
      <c r="D69" s="7"/>
      <c r="E69" s="7"/>
      <c r="F69" s="7"/>
      <c r="G69" s="7"/>
      <c r="H69" s="7"/>
      <c r="I69" s="77"/>
      <c r="J69" s="20">
        <f t="shared" si="2"/>
      </c>
      <c r="K69" s="28" t="str">
        <f t="shared" si="1"/>
        <v> </v>
      </c>
      <c r="L69" s="12"/>
      <c r="M69" s="12"/>
    </row>
    <row r="70" spans="1:13" ht="20.25" customHeight="1">
      <c r="A70" s="270"/>
      <c r="B70" s="271"/>
      <c r="C70" s="77"/>
      <c r="D70" s="7"/>
      <c r="E70" s="7"/>
      <c r="F70" s="7"/>
      <c r="G70" s="7"/>
      <c r="H70" s="7"/>
      <c r="I70" s="10"/>
      <c r="J70" s="20">
        <f t="shared" si="2"/>
      </c>
      <c r="K70" s="28" t="str">
        <f t="shared" si="1"/>
        <v> </v>
      </c>
      <c r="L70" s="12"/>
      <c r="M70" s="12"/>
    </row>
    <row r="71" spans="1:13" ht="20.25" customHeight="1">
      <c r="A71" s="274"/>
      <c r="B71" s="275"/>
      <c r="C71" s="107"/>
      <c r="D71" s="82"/>
      <c r="E71" s="82"/>
      <c r="F71" s="82"/>
      <c r="G71" s="82"/>
      <c r="H71" s="82"/>
      <c r="I71" s="83"/>
      <c r="J71" s="20">
        <f t="shared" si="2"/>
      </c>
      <c r="K71" s="28" t="str">
        <f t="shared" si="1"/>
        <v> </v>
      </c>
      <c r="L71" s="12"/>
      <c r="M71" s="12"/>
    </row>
    <row r="72" spans="1:13" ht="18" customHeight="1">
      <c r="A72" s="29" t="s">
        <v>11</v>
      </c>
      <c r="B72" s="108" t="s">
        <v>12</v>
      </c>
      <c r="C72" s="99" t="s">
        <v>21</v>
      </c>
      <c r="D72" s="109"/>
      <c r="E72" s="109"/>
      <c r="F72" s="109"/>
      <c r="G72" s="109"/>
      <c r="H72" s="109"/>
      <c r="I72" s="109"/>
      <c r="J72" s="118" t="s">
        <v>25</v>
      </c>
      <c r="K72" s="119" t="s">
        <v>28</v>
      </c>
      <c r="L72" s="12"/>
      <c r="M72" s="12"/>
    </row>
    <row r="73" spans="1:13" ht="18" customHeight="1">
      <c r="A73" s="30"/>
      <c r="B73" s="213" t="s">
        <v>87</v>
      </c>
      <c r="C73" s="35" t="s">
        <v>88</v>
      </c>
      <c r="D73" s="36"/>
      <c r="E73" s="36"/>
      <c r="F73" s="36"/>
      <c r="G73" s="36"/>
      <c r="H73" s="36"/>
      <c r="I73" s="36"/>
      <c r="J73" s="100">
        <v>4</v>
      </c>
      <c r="K73" s="110">
        <v>2</v>
      </c>
      <c r="L73" s="12"/>
      <c r="M73" s="12"/>
    </row>
    <row r="74" spans="1:13" ht="18" customHeight="1">
      <c r="A74" s="31" t="s">
        <v>4</v>
      </c>
      <c r="B74" s="214" t="s">
        <v>74</v>
      </c>
      <c r="C74" s="37" t="s">
        <v>89</v>
      </c>
      <c r="D74" s="8"/>
      <c r="E74" s="8"/>
      <c r="F74" s="8"/>
      <c r="G74" s="8"/>
      <c r="H74" s="8"/>
      <c r="I74" s="8"/>
      <c r="J74" s="101">
        <v>2</v>
      </c>
      <c r="K74" s="111">
        <v>5</v>
      </c>
      <c r="L74" s="12"/>
      <c r="M74" s="12"/>
    </row>
    <row r="75" spans="1:13" ht="18" customHeight="1">
      <c r="A75" s="32"/>
      <c r="B75" s="215"/>
      <c r="C75" s="38"/>
      <c r="D75" s="11"/>
      <c r="E75" s="11"/>
      <c r="F75" s="11"/>
      <c r="G75" s="11"/>
      <c r="H75" s="11"/>
      <c r="I75" s="11"/>
      <c r="J75" s="102"/>
      <c r="K75" s="112"/>
      <c r="L75" s="12"/>
      <c r="M75" s="12"/>
    </row>
    <row r="76" spans="1:13" ht="18" customHeight="1">
      <c r="A76" s="30"/>
      <c r="B76" s="213" t="s">
        <v>92</v>
      </c>
      <c r="C76" s="35" t="s">
        <v>90</v>
      </c>
      <c r="D76" s="36"/>
      <c r="E76" s="36"/>
      <c r="F76" s="36"/>
      <c r="G76" s="36"/>
      <c r="H76" s="36"/>
      <c r="I76" s="36"/>
      <c r="J76" s="100">
        <v>4</v>
      </c>
      <c r="K76" s="110">
        <v>1</v>
      </c>
      <c r="M76" s="12"/>
    </row>
    <row r="77" spans="1:13" ht="18" customHeight="1">
      <c r="A77" s="31" t="s">
        <v>5</v>
      </c>
      <c r="B77" s="214"/>
      <c r="C77" s="37"/>
      <c r="D77" s="8"/>
      <c r="E77" s="8"/>
      <c r="F77" s="8"/>
      <c r="G77" s="8"/>
      <c r="H77" s="8"/>
      <c r="I77" s="8"/>
      <c r="J77" s="101"/>
      <c r="K77" s="111"/>
      <c r="M77" s="12"/>
    </row>
    <row r="78" spans="1:13" ht="18" customHeight="1">
      <c r="A78" s="32"/>
      <c r="B78" s="215"/>
      <c r="C78" s="38"/>
      <c r="D78" s="11"/>
      <c r="E78" s="11"/>
      <c r="F78" s="11"/>
      <c r="G78" s="11"/>
      <c r="H78" s="11"/>
      <c r="I78" s="11"/>
      <c r="J78" s="102"/>
      <c r="K78" s="112"/>
      <c r="M78" s="12"/>
    </row>
    <row r="79" spans="1:13" ht="18" customHeight="1">
      <c r="A79" s="30"/>
      <c r="B79" s="213" t="s">
        <v>93</v>
      </c>
      <c r="C79" s="35" t="s">
        <v>91</v>
      </c>
      <c r="D79" s="36"/>
      <c r="E79" s="36"/>
      <c r="F79" s="36"/>
      <c r="G79" s="36"/>
      <c r="H79" s="36"/>
      <c r="I79" s="36"/>
      <c r="J79" s="100">
        <v>3</v>
      </c>
      <c r="K79" s="110">
        <v>2</v>
      </c>
      <c r="M79" s="12"/>
    </row>
    <row r="80" spans="1:13" ht="18" customHeight="1">
      <c r="A80" s="31" t="s">
        <v>6</v>
      </c>
      <c r="B80" s="214"/>
      <c r="C80" s="37"/>
      <c r="D80" s="8"/>
      <c r="E80" s="8"/>
      <c r="F80" s="8"/>
      <c r="G80" s="8"/>
      <c r="H80" s="8"/>
      <c r="I80" s="8"/>
      <c r="J80" s="101"/>
      <c r="K80" s="111"/>
      <c r="M80" s="12"/>
    </row>
    <row r="81" spans="1:11" ht="18" customHeight="1">
      <c r="A81" s="32"/>
      <c r="B81" s="215"/>
      <c r="C81" s="38"/>
      <c r="D81" s="11"/>
      <c r="E81" s="11"/>
      <c r="F81" s="11"/>
      <c r="G81" s="11"/>
      <c r="H81" s="11"/>
      <c r="I81" s="11"/>
      <c r="J81" s="102"/>
      <c r="K81" s="112"/>
    </row>
    <row r="82" spans="1:11" ht="18" customHeight="1">
      <c r="A82" s="30"/>
      <c r="B82" s="213" t="s">
        <v>94</v>
      </c>
      <c r="C82" s="35" t="s">
        <v>95</v>
      </c>
      <c r="D82" s="36"/>
      <c r="E82" s="36"/>
      <c r="F82" s="36"/>
      <c r="G82" s="36"/>
      <c r="H82" s="36"/>
      <c r="I82" s="36"/>
      <c r="J82" s="100">
        <v>3</v>
      </c>
      <c r="K82" s="110">
        <v>3</v>
      </c>
    </row>
    <row r="83" spans="1:11" ht="18" customHeight="1">
      <c r="A83" s="31" t="s">
        <v>7</v>
      </c>
      <c r="B83" s="214"/>
      <c r="C83" s="37"/>
      <c r="D83" s="8"/>
      <c r="E83" s="8"/>
      <c r="F83" s="8"/>
      <c r="G83" s="8"/>
      <c r="H83" s="8"/>
      <c r="I83" s="8"/>
      <c r="J83" s="101"/>
      <c r="K83" s="111"/>
    </row>
    <row r="84" spans="1:11" ht="18" customHeight="1">
      <c r="A84" s="32"/>
      <c r="B84" s="215"/>
      <c r="C84" s="38"/>
      <c r="D84" s="11"/>
      <c r="E84" s="11"/>
      <c r="F84" s="11"/>
      <c r="G84" s="11"/>
      <c r="H84" s="11"/>
      <c r="I84" s="11"/>
      <c r="J84" s="102"/>
      <c r="K84" s="112"/>
    </row>
    <row r="85" spans="1:11" ht="18" customHeight="1">
      <c r="A85" s="30"/>
      <c r="B85" s="214" t="s">
        <v>92</v>
      </c>
      <c r="C85" s="37" t="s">
        <v>96</v>
      </c>
      <c r="D85" s="36"/>
      <c r="E85" s="36"/>
      <c r="F85" s="36"/>
      <c r="G85" s="36"/>
      <c r="H85" s="36"/>
      <c r="I85" s="36"/>
      <c r="J85" s="100">
        <v>4</v>
      </c>
      <c r="K85" s="110">
        <v>4</v>
      </c>
    </row>
    <row r="86" spans="1:11" ht="18" customHeight="1">
      <c r="A86" s="31" t="s">
        <v>8</v>
      </c>
      <c r="B86" s="214"/>
      <c r="C86" s="37"/>
      <c r="D86" s="8"/>
      <c r="E86" s="8"/>
      <c r="F86" s="8"/>
      <c r="G86" s="8"/>
      <c r="H86" s="8"/>
      <c r="I86" s="8"/>
      <c r="J86" s="101"/>
      <c r="K86" s="111"/>
    </row>
    <row r="87" spans="1:11" ht="18" customHeight="1">
      <c r="A87" s="32"/>
      <c r="B87" s="215"/>
      <c r="C87" s="38"/>
      <c r="D87" s="11"/>
      <c r="E87" s="11"/>
      <c r="F87" s="11"/>
      <c r="G87" s="11"/>
      <c r="H87" s="11"/>
      <c r="I87" s="11"/>
      <c r="J87" s="102"/>
      <c r="K87" s="112"/>
    </row>
    <row r="88" spans="1:11" ht="18" customHeight="1">
      <c r="A88" s="30"/>
      <c r="B88" s="213" t="s">
        <v>75</v>
      </c>
      <c r="C88" s="35" t="s">
        <v>61</v>
      </c>
      <c r="D88" s="36"/>
      <c r="E88" s="36"/>
      <c r="F88" s="36"/>
      <c r="G88" s="36"/>
      <c r="H88" s="36"/>
      <c r="I88" s="36"/>
      <c r="J88" s="100">
        <v>3</v>
      </c>
      <c r="K88" s="110">
        <v>1</v>
      </c>
    </row>
    <row r="89" spans="1:11" ht="18" customHeight="1">
      <c r="A89" s="31" t="s">
        <v>9</v>
      </c>
      <c r="B89" s="214"/>
      <c r="C89" s="37"/>
      <c r="D89" s="8"/>
      <c r="E89" s="8"/>
      <c r="F89" s="8"/>
      <c r="G89" s="8"/>
      <c r="H89" s="8"/>
      <c r="I89" s="8"/>
      <c r="J89" s="101"/>
      <c r="K89" s="111"/>
    </row>
    <row r="90" spans="1:11" ht="18" customHeight="1">
      <c r="A90" s="32"/>
      <c r="B90" s="215"/>
      <c r="C90" s="38"/>
      <c r="D90" s="11"/>
      <c r="E90" s="11"/>
      <c r="F90" s="11"/>
      <c r="G90" s="11"/>
      <c r="H90" s="11"/>
      <c r="I90" s="11"/>
      <c r="J90" s="102"/>
      <c r="K90" s="112"/>
    </row>
    <row r="91" spans="1:11" ht="18" customHeight="1">
      <c r="A91" s="30"/>
      <c r="B91" s="213" t="s">
        <v>76</v>
      </c>
      <c r="C91" s="35" t="s">
        <v>77</v>
      </c>
      <c r="D91" s="36"/>
      <c r="E91" s="36"/>
      <c r="F91" s="36"/>
      <c r="G91" s="36"/>
      <c r="H91" s="36"/>
      <c r="I91" s="36"/>
      <c r="J91" s="100">
        <v>5</v>
      </c>
      <c r="K91" s="110">
        <v>5</v>
      </c>
    </row>
    <row r="92" spans="1:11" ht="18" customHeight="1">
      <c r="A92" s="31" t="s">
        <v>10</v>
      </c>
      <c r="B92" s="214"/>
      <c r="C92" s="37"/>
      <c r="D92" s="8"/>
      <c r="E92" s="8"/>
      <c r="F92" s="8"/>
      <c r="G92" s="8"/>
      <c r="H92" s="8"/>
      <c r="I92" s="8"/>
      <c r="J92" s="101"/>
      <c r="K92" s="111"/>
    </row>
    <row r="93" spans="1:11" ht="18" customHeight="1" thickBot="1">
      <c r="A93" s="33"/>
      <c r="B93" s="216"/>
      <c r="C93" s="39"/>
      <c r="D93" s="40"/>
      <c r="E93" s="40"/>
      <c r="F93" s="40"/>
      <c r="G93" s="40"/>
      <c r="H93" s="40"/>
      <c r="I93" s="40"/>
      <c r="J93" s="114"/>
      <c r="K93" s="113"/>
    </row>
    <row r="94" spans="1:12" s="13" customFormat="1" ht="26.25" customHeight="1" thickBot="1">
      <c r="A94" s="163"/>
      <c r="B94" s="164" t="s">
        <v>70</v>
      </c>
      <c r="C94" s="164"/>
      <c r="D94" s="164"/>
      <c r="E94" s="164"/>
      <c r="F94" s="164"/>
      <c r="G94" s="164"/>
      <c r="H94" s="164"/>
      <c r="I94" s="165"/>
      <c r="J94" s="263" t="s">
        <v>15</v>
      </c>
      <c r="K94" s="227">
        <f>K49</f>
        <v>1</v>
      </c>
      <c r="L94" s="15"/>
    </row>
  </sheetData>
  <sheetProtection/>
  <mergeCells count="10">
    <mergeCell ref="A71:B71"/>
    <mergeCell ref="A55:B55"/>
    <mergeCell ref="A57:B57"/>
    <mergeCell ref="A65:B65"/>
    <mergeCell ref="B26:C26"/>
    <mergeCell ref="A1:K1"/>
    <mergeCell ref="B21:C21"/>
    <mergeCell ref="B23:C23"/>
    <mergeCell ref="B24:C24"/>
    <mergeCell ref="B25:C25"/>
  </mergeCells>
  <printOptions/>
  <pageMargins left="0.97" right="0.42" top="0.41" bottom="0.52" header="0.4" footer="0.5"/>
  <pageSetup horizontalDpi="300" verticalDpi="300" orientation="portrait" paperSize="9" r:id="rId2"/>
  <headerFooter alignWithMargins="0">
    <oddFooter>&amp;C
</oddFooter>
  </headerFooter>
  <rowBreaks count="1" manualBreakCount="1">
    <brk id="48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28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26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26</v>
      </c>
      <c r="L46" s="15"/>
    </row>
  </sheetData>
  <sheetProtection sheet="1" objects="1" scenarios="1"/>
  <mergeCells count="16">
    <mergeCell ref="A23:B23"/>
    <mergeCell ref="A12:B12"/>
    <mergeCell ref="A13:B13"/>
    <mergeCell ref="A14:B14"/>
    <mergeCell ref="A15:B15"/>
    <mergeCell ref="A20:B20"/>
    <mergeCell ref="A21:B21"/>
    <mergeCell ref="A17:B17"/>
    <mergeCell ref="A18:B18"/>
    <mergeCell ref="A22:B22"/>
    <mergeCell ref="A19:B19"/>
    <mergeCell ref="A10:B10"/>
    <mergeCell ref="A7:B7"/>
    <mergeCell ref="A9:B9"/>
    <mergeCell ref="A16:B16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29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27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27</v>
      </c>
      <c r="L46" s="15"/>
    </row>
  </sheetData>
  <sheetProtection sheet="1" objects="1" scenarios="1"/>
  <mergeCells count="16">
    <mergeCell ref="A7:B7"/>
    <mergeCell ref="A9:B9"/>
    <mergeCell ref="A10:B10"/>
    <mergeCell ref="A19:B19"/>
    <mergeCell ref="A17:B17"/>
    <mergeCell ref="A18:B18"/>
    <mergeCell ref="A16:B16"/>
    <mergeCell ref="A11:B11"/>
    <mergeCell ref="A22:B22"/>
    <mergeCell ref="A23:B23"/>
    <mergeCell ref="A12:B12"/>
    <mergeCell ref="A13:B13"/>
    <mergeCell ref="A14:B14"/>
    <mergeCell ref="A15:B15"/>
    <mergeCell ref="A20:B20"/>
    <mergeCell ref="A21:B2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30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28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28</v>
      </c>
      <c r="L46" s="15"/>
    </row>
  </sheetData>
  <sheetProtection sheet="1" objects="1" scenarios="1"/>
  <mergeCells count="16">
    <mergeCell ref="A23:B23"/>
    <mergeCell ref="A12:B12"/>
    <mergeCell ref="A13:B13"/>
    <mergeCell ref="A14:B14"/>
    <mergeCell ref="A15:B15"/>
    <mergeCell ref="A20:B20"/>
    <mergeCell ref="A21:B21"/>
    <mergeCell ref="A17:B17"/>
    <mergeCell ref="A18:B18"/>
    <mergeCell ref="A22:B22"/>
    <mergeCell ref="A19:B19"/>
    <mergeCell ref="A10:B10"/>
    <mergeCell ref="A7:B7"/>
    <mergeCell ref="A9:B9"/>
    <mergeCell ref="A16:B16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31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29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29</v>
      </c>
      <c r="L46" s="15"/>
    </row>
  </sheetData>
  <sheetProtection sheet="1" objects="1" scenarios="1"/>
  <mergeCells count="16">
    <mergeCell ref="A7:B7"/>
    <mergeCell ref="A9:B9"/>
    <mergeCell ref="A10:B10"/>
    <mergeCell ref="A19:B19"/>
    <mergeCell ref="A17:B17"/>
    <mergeCell ref="A18:B18"/>
    <mergeCell ref="A16:B16"/>
    <mergeCell ref="A11:B11"/>
    <mergeCell ref="A22:B22"/>
    <mergeCell ref="A23:B23"/>
    <mergeCell ref="A12:B12"/>
    <mergeCell ref="A13:B13"/>
    <mergeCell ref="A14:B14"/>
    <mergeCell ref="A15:B15"/>
    <mergeCell ref="A20:B20"/>
    <mergeCell ref="A21:B2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32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30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30</v>
      </c>
      <c r="L46" s="15"/>
    </row>
  </sheetData>
  <sheetProtection sheet="1" objects="1" scenarios="1"/>
  <mergeCells count="16">
    <mergeCell ref="A23:B23"/>
    <mergeCell ref="A12:B12"/>
    <mergeCell ref="A13:B13"/>
    <mergeCell ref="A14:B14"/>
    <mergeCell ref="A15:B15"/>
    <mergeCell ref="A20:B20"/>
    <mergeCell ref="A21:B21"/>
    <mergeCell ref="A17:B17"/>
    <mergeCell ref="A18:B18"/>
    <mergeCell ref="A22:B22"/>
    <mergeCell ref="A19:B19"/>
    <mergeCell ref="A10:B10"/>
    <mergeCell ref="A7:B7"/>
    <mergeCell ref="A9:B9"/>
    <mergeCell ref="A16:B16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33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31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31</v>
      </c>
      <c r="L46" s="15"/>
    </row>
  </sheetData>
  <sheetProtection sheet="1" objects="1" scenarios="1"/>
  <mergeCells count="16">
    <mergeCell ref="A7:B7"/>
    <mergeCell ref="A9:B9"/>
    <mergeCell ref="A10:B10"/>
    <mergeCell ref="A19:B19"/>
    <mergeCell ref="A17:B17"/>
    <mergeCell ref="A18:B18"/>
    <mergeCell ref="A16:B16"/>
    <mergeCell ref="A11:B11"/>
    <mergeCell ref="A22:B22"/>
    <mergeCell ref="A23:B23"/>
    <mergeCell ref="A12:B12"/>
    <mergeCell ref="A13:B13"/>
    <mergeCell ref="A14:B14"/>
    <mergeCell ref="A15:B15"/>
    <mergeCell ref="A20:B20"/>
    <mergeCell ref="A21:B2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34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32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32</v>
      </c>
      <c r="L46" s="15"/>
    </row>
  </sheetData>
  <sheetProtection sheet="1" objects="1" scenarios="1"/>
  <mergeCells count="16">
    <mergeCell ref="A23:B23"/>
    <mergeCell ref="A12:B12"/>
    <mergeCell ref="A13:B13"/>
    <mergeCell ref="A14:B14"/>
    <mergeCell ref="A15:B15"/>
    <mergeCell ref="A20:B20"/>
    <mergeCell ref="A21:B21"/>
    <mergeCell ref="A17:B17"/>
    <mergeCell ref="A18:B18"/>
    <mergeCell ref="A22:B22"/>
    <mergeCell ref="A19:B19"/>
    <mergeCell ref="A10:B10"/>
    <mergeCell ref="A7:B7"/>
    <mergeCell ref="A9:B9"/>
    <mergeCell ref="A16:B16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35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33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33</v>
      </c>
      <c r="L46" s="15"/>
    </row>
  </sheetData>
  <sheetProtection sheet="1" objects="1" scenarios="1"/>
  <mergeCells count="16">
    <mergeCell ref="A7:B7"/>
    <mergeCell ref="A9:B9"/>
    <mergeCell ref="A10:B10"/>
    <mergeCell ref="A19:B19"/>
    <mergeCell ref="A17:B17"/>
    <mergeCell ref="A18:B18"/>
    <mergeCell ref="A16:B16"/>
    <mergeCell ref="A11:B11"/>
    <mergeCell ref="A22:B22"/>
    <mergeCell ref="A23:B23"/>
    <mergeCell ref="A12:B12"/>
    <mergeCell ref="A13:B13"/>
    <mergeCell ref="A14:B14"/>
    <mergeCell ref="A15:B15"/>
    <mergeCell ref="A20:B20"/>
    <mergeCell ref="A21:B2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36"/>
  <dimension ref="A1:BM46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34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34</v>
      </c>
      <c r="L46" s="15"/>
    </row>
  </sheetData>
  <sheetProtection/>
  <mergeCells count="16">
    <mergeCell ref="A23:B23"/>
    <mergeCell ref="A12:B12"/>
    <mergeCell ref="A13:B13"/>
    <mergeCell ref="A14:B14"/>
    <mergeCell ref="A15:B15"/>
    <mergeCell ref="A20:B20"/>
    <mergeCell ref="A21:B21"/>
    <mergeCell ref="A17:B17"/>
    <mergeCell ref="A18:B18"/>
    <mergeCell ref="A22:B22"/>
    <mergeCell ref="A19:B19"/>
    <mergeCell ref="A10:B10"/>
    <mergeCell ref="A7:B7"/>
    <mergeCell ref="A9:B9"/>
    <mergeCell ref="A16:B16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37"/>
  <dimension ref="A1:BM4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31"/>
      <c r="C1" s="131"/>
      <c r="D1" s="131"/>
      <c r="E1" s="131"/>
      <c r="F1" s="131"/>
      <c r="G1" s="131"/>
      <c r="H1" s="131"/>
      <c r="I1" s="132"/>
      <c r="J1" s="226" t="s">
        <v>15</v>
      </c>
      <c r="K1" s="227">
        <v>35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97"/>
      <c r="D6" s="97"/>
      <c r="E6" s="97"/>
      <c r="F6" s="97"/>
      <c r="G6" s="97"/>
      <c r="H6" s="97"/>
      <c r="I6" s="97"/>
      <c r="J6" s="97"/>
      <c r="K6" s="98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35</v>
      </c>
      <c r="L46" s="15"/>
    </row>
  </sheetData>
  <sheetProtection sheet="1" objects="1" scenarios="1"/>
  <mergeCells count="16">
    <mergeCell ref="A7:B7"/>
    <mergeCell ref="A9:B9"/>
    <mergeCell ref="A10:B10"/>
    <mergeCell ref="A19:B19"/>
    <mergeCell ref="A17:B17"/>
    <mergeCell ref="A18:B18"/>
    <mergeCell ref="A16:B16"/>
    <mergeCell ref="A11:B11"/>
    <mergeCell ref="A22:B22"/>
    <mergeCell ref="A23:B23"/>
    <mergeCell ref="A12:B12"/>
    <mergeCell ref="A13:B13"/>
    <mergeCell ref="A14:B14"/>
    <mergeCell ref="A15:B15"/>
    <mergeCell ref="A20:B20"/>
    <mergeCell ref="A21:B2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1">
    <tabColor indexed="10"/>
  </sheetPr>
  <dimension ref="A1:BO46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12" width="6.57421875" style="15" customWidth="1"/>
    <col min="13" max="13" width="4.8515625" style="15" customWidth="1"/>
    <col min="14" max="67" width="2.8515625" style="15" customWidth="1"/>
    <col min="68" max="16384" width="9.140625" style="15" customWidth="1"/>
  </cols>
  <sheetData>
    <row r="1" spans="1:11" s="13" customFormat="1" ht="26.25" customHeight="1" thickBot="1">
      <c r="A1" s="157" t="s">
        <v>97</v>
      </c>
      <c r="B1" s="158"/>
      <c r="C1" s="158"/>
      <c r="D1" s="158"/>
      <c r="E1" s="159"/>
      <c r="F1" s="160"/>
      <c r="G1" s="158"/>
      <c r="H1" s="161"/>
      <c r="I1" s="162"/>
      <c r="J1" s="66" t="s">
        <v>15</v>
      </c>
      <c r="K1" s="67"/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9" ht="19.5" customHeight="1">
      <c r="A3" s="42" t="s">
        <v>0</v>
      </c>
      <c r="B3" s="299"/>
      <c r="C3" s="300"/>
      <c r="D3" s="44" t="s">
        <v>72</v>
      </c>
      <c r="E3" s="45"/>
      <c r="F3" s="8"/>
      <c r="G3" s="46" t="s">
        <v>2</v>
      </c>
      <c r="H3" s="43"/>
      <c r="I3" s="301" t="s">
        <v>71</v>
      </c>
      <c r="J3" s="301"/>
      <c r="K3" s="302"/>
      <c r="L3" s="16"/>
      <c r="M3" s="16"/>
      <c r="N3" s="16"/>
      <c r="O3" s="16"/>
      <c r="P3" s="16"/>
      <c r="Q3" s="16"/>
      <c r="R3" s="16"/>
      <c r="S3" s="16"/>
    </row>
    <row r="4" spans="1:11" ht="3" customHeight="1" thickBo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151"/>
      <c r="B5" s="221" t="s">
        <v>68</v>
      </c>
      <c r="C5" s="152"/>
      <c r="D5" s="152"/>
      <c r="E5" s="152"/>
      <c r="F5" s="152"/>
      <c r="G5" s="153"/>
      <c r="H5" s="153"/>
      <c r="I5" s="153"/>
      <c r="J5" s="153"/>
      <c r="K5" s="15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7" ht="12" customHeight="1">
      <c r="A7" s="295"/>
      <c r="B7" s="296"/>
      <c r="C7" s="48" t="s">
        <v>4</v>
      </c>
      <c r="D7" s="48" t="s">
        <v>5</v>
      </c>
      <c r="E7" s="48" t="s">
        <v>6</v>
      </c>
      <c r="F7" s="48" t="s">
        <v>7</v>
      </c>
      <c r="G7" s="48" t="s">
        <v>8</v>
      </c>
      <c r="H7" s="48" t="s">
        <v>9</v>
      </c>
      <c r="I7" s="48" t="s">
        <v>10</v>
      </c>
      <c r="J7" s="49" t="s">
        <v>13</v>
      </c>
      <c r="K7" s="50" t="s">
        <v>18</v>
      </c>
      <c r="L7" s="12"/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L8" s="12"/>
      <c r="M8" s="12"/>
    </row>
    <row r="9" spans="1:13" ht="12" customHeight="1">
      <c r="A9" s="297" t="s">
        <v>66</v>
      </c>
      <c r="B9" s="298"/>
      <c r="C9" s="145"/>
      <c r="D9" s="146"/>
      <c r="E9" s="146"/>
      <c r="F9" s="146"/>
      <c r="G9" s="146"/>
      <c r="H9" s="146"/>
      <c r="I9" s="147"/>
      <c r="J9" s="140"/>
      <c r="K9" s="149"/>
      <c r="L9" s="12"/>
      <c r="M9" s="12"/>
    </row>
    <row r="10" spans="1:13" ht="20.25" customHeight="1">
      <c r="A10" s="270" t="s">
        <v>81</v>
      </c>
      <c r="B10" s="271"/>
      <c r="C10" s="133"/>
      <c r="D10" s="134"/>
      <c r="E10" s="134"/>
      <c r="F10" s="134"/>
      <c r="G10" s="134"/>
      <c r="H10" s="134"/>
      <c r="I10" s="135"/>
      <c r="J10" s="136">
        <f aca="true" t="shared" si="0" ref="J10:J22">IF(SUM(C10:I10)=0,"",SUM(C10:I10))</f>
      </c>
      <c r="K10" s="137"/>
      <c r="L10" s="12"/>
      <c r="M10" s="12"/>
    </row>
    <row r="11" spans="1:13" ht="20.25" customHeight="1">
      <c r="A11" s="270" t="s">
        <v>82</v>
      </c>
      <c r="B11" s="271"/>
      <c r="C11" s="51"/>
      <c r="D11" s="52"/>
      <c r="E11" s="52"/>
      <c r="F11" s="52"/>
      <c r="G11" s="52"/>
      <c r="H11" s="52"/>
      <c r="I11" s="53"/>
      <c r="J11" s="54">
        <f t="shared" si="0"/>
      </c>
      <c r="K11" s="55"/>
      <c r="L11" s="12"/>
      <c r="M11" s="12"/>
    </row>
    <row r="12" spans="1:13" ht="20.25" customHeight="1">
      <c r="A12" s="270"/>
      <c r="B12" s="271"/>
      <c r="C12" s="51"/>
      <c r="D12" s="52"/>
      <c r="E12" s="52"/>
      <c r="F12" s="52"/>
      <c r="G12" s="52"/>
      <c r="H12" s="52"/>
      <c r="I12" s="53"/>
      <c r="J12" s="54">
        <f t="shared" si="0"/>
      </c>
      <c r="K12" s="55"/>
      <c r="L12" s="12"/>
      <c r="M12" s="12"/>
    </row>
    <row r="13" spans="1:13" ht="20.25" customHeight="1">
      <c r="A13" s="270" t="s">
        <v>83</v>
      </c>
      <c r="B13" s="271"/>
      <c r="C13" s="76"/>
      <c r="D13" s="52"/>
      <c r="E13" s="93" t="s">
        <v>19</v>
      </c>
      <c r="F13" s="52"/>
      <c r="G13" s="52"/>
      <c r="H13" s="52"/>
      <c r="I13" s="53"/>
      <c r="J13" s="54">
        <f t="shared" si="0"/>
      </c>
      <c r="K13" s="55"/>
      <c r="L13" s="12"/>
      <c r="M13" s="12"/>
    </row>
    <row r="14" spans="1:13" ht="20.25" customHeight="1">
      <c r="A14" s="270" t="s">
        <v>84</v>
      </c>
      <c r="B14" s="271"/>
      <c r="C14" s="51"/>
      <c r="D14" s="52"/>
      <c r="E14" s="52"/>
      <c r="F14" s="52"/>
      <c r="G14" s="52"/>
      <c r="H14" s="52"/>
      <c r="I14" s="53"/>
      <c r="J14" s="54">
        <f t="shared" si="0"/>
      </c>
      <c r="K14" s="55"/>
      <c r="L14" s="12"/>
      <c r="M14" s="12"/>
    </row>
    <row r="15" spans="1:13" ht="20.25" customHeight="1">
      <c r="A15" s="270"/>
      <c r="B15" s="271"/>
      <c r="C15" s="51"/>
      <c r="D15" s="52"/>
      <c r="E15" s="52"/>
      <c r="F15" s="52"/>
      <c r="G15" s="52"/>
      <c r="H15" s="52"/>
      <c r="I15" s="53"/>
      <c r="J15" s="54">
        <f t="shared" si="0"/>
      </c>
      <c r="K15" s="55"/>
      <c r="L15" s="12"/>
      <c r="M15" s="12"/>
    </row>
    <row r="16" spans="1:13" ht="20.25" customHeight="1">
      <c r="A16" s="270" t="s">
        <v>85</v>
      </c>
      <c r="B16" s="271"/>
      <c r="C16" s="51"/>
      <c r="D16" s="52"/>
      <c r="E16" s="52"/>
      <c r="F16" s="52"/>
      <c r="G16" s="52"/>
      <c r="H16" s="52"/>
      <c r="I16" s="53"/>
      <c r="J16" s="54"/>
      <c r="K16" s="55"/>
      <c r="L16" s="12"/>
      <c r="M16" s="12"/>
    </row>
    <row r="17" spans="1:13" ht="20.25" customHeight="1">
      <c r="A17" s="270" t="s">
        <v>86</v>
      </c>
      <c r="B17" s="271"/>
      <c r="C17" s="51"/>
      <c r="D17" s="52"/>
      <c r="E17" s="52"/>
      <c r="F17" s="52"/>
      <c r="G17" s="52"/>
      <c r="H17" s="52"/>
      <c r="I17" s="53"/>
      <c r="J17" s="54">
        <f t="shared" si="0"/>
      </c>
      <c r="K17" s="55"/>
      <c r="L17" s="12"/>
      <c r="M17" s="12"/>
    </row>
    <row r="18" spans="1:13" ht="20.25" customHeight="1">
      <c r="A18" s="270"/>
      <c r="B18" s="271"/>
      <c r="C18" s="51"/>
      <c r="D18" s="52"/>
      <c r="E18" s="52"/>
      <c r="F18" s="52"/>
      <c r="G18" s="52"/>
      <c r="H18" s="52"/>
      <c r="I18" s="53"/>
      <c r="J18" s="54">
        <f t="shared" si="0"/>
      </c>
      <c r="K18" s="55"/>
      <c r="L18" s="12"/>
      <c r="M18" s="12"/>
    </row>
    <row r="19" spans="1:13" ht="20.25" customHeight="1">
      <c r="A19" s="270" t="s">
        <v>59</v>
      </c>
      <c r="B19" s="271"/>
      <c r="C19" s="51" t="s">
        <v>17</v>
      </c>
      <c r="D19" s="52" t="s">
        <v>17</v>
      </c>
      <c r="E19" s="52" t="s">
        <v>17</v>
      </c>
      <c r="F19" s="52" t="s">
        <v>17</v>
      </c>
      <c r="G19" s="52"/>
      <c r="H19" s="52"/>
      <c r="I19" s="53"/>
      <c r="J19" s="54"/>
      <c r="K19" s="55"/>
      <c r="L19" s="12"/>
      <c r="M19" s="12"/>
    </row>
    <row r="20" spans="1:13" ht="20.25" customHeight="1">
      <c r="A20" s="270" t="s">
        <v>60</v>
      </c>
      <c r="B20" s="271"/>
      <c r="C20" s="51"/>
      <c r="D20" s="52"/>
      <c r="E20" s="52"/>
      <c r="F20" s="52"/>
      <c r="G20" s="52"/>
      <c r="H20" s="52"/>
      <c r="I20" s="53"/>
      <c r="J20" s="54"/>
      <c r="K20" s="55"/>
      <c r="L20" s="12"/>
      <c r="M20" s="12"/>
    </row>
    <row r="21" spans="1:13" ht="20.25" customHeight="1">
      <c r="A21" s="270"/>
      <c r="B21" s="271"/>
      <c r="C21" s="51"/>
      <c r="D21" s="52"/>
      <c r="E21" s="52"/>
      <c r="F21" s="52"/>
      <c r="G21" s="52"/>
      <c r="H21" s="52"/>
      <c r="I21" s="53"/>
      <c r="J21" s="54"/>
      <c r="K21" s="55"/>
      <c r="L21" s="12"/>
      <c r="M21" s="12"/>
    </row>
    <row r="22" spans="1:13" ht="20.25" customHeight="1">
      <c r="A22" s="270"/>
      <c r="B22" s="271"/>
      <c r="C22" s="51"/>
      <c r="D22" s="52"/>
      <c r="E22" s="52"/>
      <c r="F22" s="52"/>
      <c r="G22" s="52"/>
      <c r="H22" s="52"/>
      <c r="I22" s="53"/>
      <c r="J22" s="54">
        <f t="shared" si="0"/>
      </c>
      <c r="K22" s="55"/>
      <c r="L22" s="12"/>
      <c r="M22" s="12"/>
    </row>
    <row r="23" spans="1:13" ht="20.25" customHeight="1">
      <c r="A23" s="303" t="s">
        <v>52</v>
      </c>
      <c r="B23" s="304"/>
      <c r="C23" s="150"/>
      <c r="D23" s="84"/>
      <c r="E23" s="84"/>
      <c r="F23" s="84"/>
      <c r="G23" s="84"/>
      <c r="H23" s="84"/>
      <c r="I23" s="85"/>
      <c r="J23" s="86"/>
      <c r="K23" s="87"/>
      <c r="L23" s="12"/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L24" s="12"/>
      <c r="M24" s="12"/>
    </row>
    <row r="25" spans="1:13" ht="16.5" customHeight="1">
      <c r="A25" s="68"/>
      <c r="B25" s="69"/>
      <c r="C25" s="58"/>
      <c r="D25" s="59"/>
      <c r="E25" s="59"/>
      <c r="F25" s="59"/>
      <c r="G25" s="59"/>
      <c r="H25" s="59"/>
      <c r="I25" s="59"/>
      <c r="J25" s="217"/>
      <c r="K25" s="60"/>
      <c r="M25" s="12"/>
    </row>
    <row r="26" spans="1:13" ht="16.5" customHeight="1">
      <c r="A26" s="70" t="s">
        <v>4</v>
      </c>
      <c r="B26" s="71"/>
      <c r="C26" s="56"/>
      <c r="D26" s="45"/>
      <c r="E26" s="45"/>
      <c r="F26" s="45"/>
      <c r="G26" s="45"/>
      <c r="H26" s="45"/>
      <c r="I26" s="45"/>
      <c r="J26" s="218"/>
      <c r="K26" s="47"/>
      <c r="M26" s="12"/>
    </row>
    <row r="27" spans="1:13" ht="16.5" customHeight="1">
      <c r="A27" s="72"/>
      <c r="B27" s="73"/>
      <c r="C27" s="61"/>
      <c r="D27" s="62"/>
      <c r="E27" s="62"/>
      <c r="F27" s="62"/>
      <c r="G27" s="62"/>
      <c r="H27" s="62"/>
      <c r="I27" s="62"/>
      <c r="J27" s="219"/>
      <c r="K27" s="57"/>
      <c r="M27" s="12"/>
    </row>
    <row r="28" spans="1:13" ht="16.5" customHeight="1">
      <c r="A28" s="68"/>
      <c r="B28" s="69"/>
      <c r="C28" s="58"/>
      <c r="D28" s="59"/>
      <c r="E28" s="59"/>
      <c r="F28" s="59"/>
      <c r="G28" s="59"/>
      <c r="H28" s="59"/>
      <c r="I28" s="59"/>
      <c r="J28" s="217"/>
      <c r="K28" s="60"/>
      <c r="M28" s="12"/>
    </row>
    <row r="29" spans="1:13" ht="16.5" customHeight="1">
      <c r="A29" s="70" t="s">
        <v>5</v>
      </c>
      <c r="B29" s="71"/>
      <c r="C29" s="56"/>
      <c r="D29" s="45"/>
      <c r="E29" s="45"/>
      <c r="F29" s="45"/>
      <c r="G29" s="45"/>
      <c r="H29" s="45"/>
      <c r="I29" s="45"/>
      <c r="J29" s="218"/>
      <c r="K29" s="47"/>
      <c r="M29" s="12"/>
    </row>
    <row r="30" spans="1:13" ht="16.5" customHeight="1">
      <c r="A30" s="72"/>
      <c r="B30" s="73"/>
      <c r="C30" s="61"/>
      <c r="D30" s="62"/>
      <c r="E30" s="62"/>
      <c r="F30" s="62"/>
      <c r="G30" s="62"/>
      <c r="H30" s="62"/>
      <c r="I30" s="62"/>
      <c r="J30" s="219"/>
      <c r="K30" s="57"/>
      <c r="M30" s="12"/>
    </row>
    <row r="31" spans="1:13" ht="16.5" customHeight="1">
      <c r="A31" s="68"/>
      <c r="B31" s="69"/>
      <c r="C31" s="58"/>
      <c r="D31" s="59"/>
      <c r="E31" s="59"/>
      <c r="F31" s="59"/>
      <c r="G31" s="59"/>
      <c r="H31" s="59"/>
      <c r="I31" s="59"/>
      <c r="J31" s="217"/>
      <c r="K31" s="60"/>
      <c r="M31" s="12"/>
    </row>
    <row r="32" spans="1:13" ht="16.5" customHeight="1">
      <c r="A32" s="70" t="s">
        <v>6</v>
      </c>
      <c r="B32" s="71"/>
      <c r="C32" s="56"/>
      <c r="D32" s="45"/>
      <c r="E32" s="45"/>
      <c r="F32" s="45"/>
      <c r="G32" s="45"/>
      <c r="H32" s="45"/>
      <c r="I32" s="45"/>
      <c r="J32" s="218"/>
      <c r="K32" s="47"/>
      <c r="M32" s="12"/>
    </row>
    <row r="33" spans="1:11" ht="16.5" customHeight="1">
      <c r="A33" s="72"/>
      <c r="B33" s="73"/>
      <c r="C33" s="61"/>
      <c r="D33" s="62"/>
      <c r="E33" s="62"/>
      <c r="F33" s="62"/>
      <c r="G33" s="62"/>
      <c r="H33" s="62"/>
      <c r="I33" s="62"/>
      <c r="J33" s="219"/>
      <c r="K33" s="57"/>
    </row>
    <row r="34" spans="1:11" ht="16.5" customHeight="1">
      <c r="A34" s="68"/>
      <c r="B34" s="69"/>
      <c r="C34" s="58"/>
      <c r="D34" s="59"/>
      <c r="E34" s="59"/>
      <c r="F34" s="59"/>
      <c r="G34" s="59"/>
      <c r="H34" s="59"/>
      <c r="I34" s="59"/>
      <c r="J34" s="217"/>
      <c r="K34" s="60"/>
    </row>
    <row r="35" spans="1:11" ht="16.5" customHeight="1">
      <c r="A35" s="70" t="s">
        <v>7</v>
      </c>
      <c r="B35" s="71"/>
      <c r="C35" s="56"/>
      <c r="D35" s="45"/>
      <c r="E35" s="45"/>
      <c r="F35" s="45"/>
      <c r="G35" s="45"/>
      <c r="H35" s="45"/>
      <c r="I35" s="45"/>
      <c r="J35" s="218"/>
      <c r="K35" s="47"/>
    </row>
    <row r="36" spans="1:11" ht="16.5" customHeight="1">
      <c r="A36" s="72"/>
      <c r="B36" s="73"/>
      <c r="C36" s="61"/>
      <c r="D36" s="62"/>
      <c r="E36" s="62"/>
      <c r="F36" s="62"/>
      <c r="G36" s="62"/>
      <c r="H36" s="62"/>
      <c r="I36" s="62"/>
      <c r="J36" s="219"/>
      <c r="K36" s="57"/>
    </row>
    <row r="37" spans="1:11" ht="16.5" customHeight="1">
      <c r="A37" s="68"/>
      <c r="B37" s="69"/>
      <c r="C37" s="58"/>
      <c r="D37" s="59"/>
      <c r="E37" s="59"/>
      <c r="F37" s="59"/>
      <c r="G37" s="59"/>
      <c r="H37" s="59"/>
      <c r="I37" s="59"/>
      <c r="J37" s="217"/>
      <c r="K37" s="60"/>
    </row>
    <row r="38" spans="1:11" ht="16.5" customHeight="1">
      <c r="A38" s="70" t="s">
        <v>8</v>
      </c>
      <c r="B38" s="71"/>
      <c r="C38" s="56"/>
      <c r="D38" s="45"/>
      <c r="E38" s="45"/>
      <c r="F38" s="45"/>
      <c r="G38" s="45"/>
      <c r="H38" s="45"/>
      <c r="I38" s="45"/>
      <c r="J38" s="218"/>
      <c r="K38" s="47"/>
    </row>
    <row r="39" spans="1:11" ht="16.5" customHeight="1">
      <c r="A39" s="72"/>
      <c r="B39" s="73"/>
      <c r="C39" s="61"/>
      <c r="D39" s="62"/>
      <c r="E39" s="62"/>
      <c r="F39" s="62"/>
      <c r="G39" s="62"/>
      <c r="H39" s="62"/>
      <c r="I39" s="62"/>
      <c r="J39" s="219"/>
      <c r="K39" s="57"/>
    </row>
    <row r="40" spans="1:11" ht="16.5" customHeight="1">
      <c r="A40" s="68"/>
      <c r="B40" s="69"/>
      <c r="C40" s="58"/>
      <c r="D40" s="59"/>
      <c r="E40" s="59"/>
      <c r="F40" s="59"/>
      <c r="G40" s="59"/>
      <c r="H40" s="59"/>
      <c r="I40" s="59"/>
      <c r="J40" s="217"/>
      <c r="K40" s="60"/>
    </row>
    <row r="41" spans="1:11" ht="16.5" customHeight="1">
      <c r="A41" s="70" t="s">
        <v>9</v>
      </c>
      <c r="B41" s="71"/>
      <c r="C41" s="56"/>
      <c r="D41" s="45"/>
      <c r="E41" s="45"/>
      <c r="F41" s="45"/>
      <c r="G41" s="45"/>
      <c r="H41" s="45"/>
      <c r="I41" s="45"/>
      <c r="J41" s="218"/>
      <c r="K41" s="47"/>
    </row>
    <row r="42" spans="1:11" ht="16.5" customHeight="1">
      <c r="A42" s="72"/>
      <c r="B42" s="73"/>
      <c r="C42" s="61"/>
      <c r="D42" s="62"/>
      <c r="E42" s="62"/>
      <c r="F42" s="62"/>
      <c r="G42" s="62"/>
      <c r="H42" s="62"/>
      <c r="I42" s="62"/>
      <c r="J42" s="219"/>
      <c r="K42" s="57"/>
    </row>
    <row r="43" spans="1:11" ht="16.5" customHeight="1">
      <c r="A43" s="68"/>
      <c r="B43" s="69"/>
      <c r="C43" s="58"/>
      <c r="D43" s="59"/>
      <c r="E43" s="59"/>
      <c r="F43" s="59"/>
      <c r="G43" s="59"/>
      <c r="H43" s="59"/>
      <c r="I43" s="59"/>
      <c r="J43" s="217"/>
      <c r="K43" s="60"/>
    </row>
    <row r="44" spans="1:11" ht="16.5" customHeight="1">
      <c r="A44" s="70" t="s">
        <v>10</v>
      </c>
      <c r="B44" s="71"/>
      <c r="C44" s="56"/>
      <c r="D44" s="45"/>
      <c r="E44" s="45"/>
      <c r="F44" s="45"/>
      <c r="G44" s="45"/>
      <c r="H44" s="45"/>
      <c r="I44" s="45"/>
      <c r="J44" s="218"/>
      <c r="K44" s="47"/>
    </row>
    <row r="45" spans="1:11" ht="16.5" customHeight="1" thickBot="1">
      <c r="A45" s="74"/>
      <c r="B45" s="75"/>
      <c r="C45" s="63"/>
      <c r="D45" s="64"/>
      <c r="E45" s="64"/>
      <c r="F45" s="64"/>
      <c r="G45" s="64"/>
      <c r="H45" s="64"/>
      <c r="I45" s="64"/>
      <c r="J45" s="220"/>
      <c r="K45" s="65"/>
    </row>
    <row r="46" spans="13:15" ht="12.75">
      <c r="M46" s="13"/>
      <c r="N46" s="13"/>
      <c r="O46" s="13"/>
    </row>
  </sheetData>
  <sheetProtection/>
  <mergeCells count="5">
    <mergeCell ref="A7:B7"/>
    <mergeCell ref="A9:B9"/>
    <mergeCell ref="B3:C3"/>
    <mergeCell ref="I3:K3"/>
    <mergeCell ref="A23:B23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38"/>
  <dimension ref="A1:BM46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31"/>
      <c r="C1" s="131"/>
      <c r="D1" s="131"/>
      <c r="E1" s="131"/>
      <c r="F1" s="131"/>
      <c r="G1" s="131"/>
      <c r="H1" s="131"/>
      <c r="I1" s="132"/>
      <c r="J1" s="226" t="s">
        <v>15</v>
      </c>
      <c r="K1" s="227">
        <v>36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2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  <c r="L5" s="12"/>
    </row>
    <row r="6" spans="1:12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  <c r="L6" s="12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L7" s="12"/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L8" s="12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L9" s="12"/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L10" s="12"/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L11" s="12"/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L12" s="12"/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8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L13" s="12"/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L14" s="12"/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L15" s="12"/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L16" s="12"/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L17" s="12"/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L18" s="12"/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82"/>
      <c r="H19" s="82"/>
      <c r="I19" s="83"/>
      <c r="J19" s="20">
        <f t="shared" si="0"/>
      </c>
      <c r="K19" s="28" t="str">
        <f t="shared" si="2"/>
        <v> </v>
      </c>
      <c r="L19" s="12"/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82"/>
      <c r="H20" s="82"/>
      <c r="I20" s="83"/>
      <c r="J20" s="20">
        <f t="shared" si="0"/>
      </c>
      <c r="K20" s="28" t="str">
        <f t="shared" si="2"/>
        <v> </v>
      </c>
      <c r="L20" s="12"/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82"/>
      <c r="H21" s="82"/>
      <c r="I21" s="83"/>
      <c r="J21" s="20">
        <f t="shared" si="0"/>
      </c>
      <c r="K21" s="28" t="str">
        <f t="shared" si="2"/>
        <v> </v>
      </c>
      <c r="L21" s="12"/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82"/>
      <c r="H22" s="82"/>
      <c r="I22" s="83"/>
      <c r="J22" s="20">
        <f t="shared" si="0"/>
      </c>
      <c r="K22" s="28" t="str">
        <f t="shared" si="2"/>
        <v> </v>
      </c>
      <c r="L22" s="12"/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L23" s="12"/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L24" s="12"/>
      <c r="M24" s="12"/>
    </row>
    <row r="25" spans="1:12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  <c r="L25" s="12"/>
    </row>
    <row r="26" spans="1:12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  <c r="L26" s="12"/>
    </row>
    <row r="27" spans="1:12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  <c r="L27" s="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36</v>
      </c>
      <c r="L46" s="15"/>
    </row>
  </sheetData>
  <sheetProtection sheet="1" objects="1" scenarios="1"/>
  <mergeCells count="16">
    <mergeCell ref="A18:B18"/>
    <mergeCell ref="A22:B22"/>
    <mergeCell ref="A23:B23"/>
    <mergeCell ref="A19:B19"/>
    <mergeCell ref="A20:B20"/>
    <mergeCell ref="A21:B21"/>
    <mergeCell ref="A14:B14"/>
    <mergeCell ref="A15:B15"/>
    <mergeCell ref="A17:B17"/>
    <mergeCell ref="A16:B16"/>
    <mergeCell ref="A7:B7"/>
    <mergeCell ref="A10:B10"/>
    <mergeCell ref="A12:B12"/>
    <mergeCell ref="A9:B9"/>
    <mergeCell ref="A11:B11"/>
    <mergeCell ref="A13:B13"/>
  </mergeCells>
  <printOptions/>
  <pageMargins left="0.984251968503937" right="0.4330708661417323" top="0.4724409448818898" bottom="0.31496062992125984" header="0.5118110236220472" footer="0.5118110236220472"/>
  <pageSetup horizontalDpi="300" verticalDpi="300" orientation="portrait" paperSize="9" r:id="rId2"/>
  <headerFooter alignWithMargins="0">
    <oddFooter>&amp;C
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39"/>
  <dimension ref="A1:BM46"/>
  <sheetViews>
    <sheetView zoomScalePageLayoutView="0" workbookViewId="0" topLeftCell="A1">
      <selection activeCell="A10" sqref="A10:B10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31"/>
      <c r="C1" s="131"/>
      <c r="D1" s="131"/>
      <c r="E1" s="131"/>
      <c r="F1" s="131"/>
      <c r="G1" s="131"/>
      <c r="H1" s="131"/>
      <c r="I1" s="132"/>
      <c r="J1" s="226" t="s">
        <v>15</v>
      </c>
      <c r="K1" s="227">
        <v>37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2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  <c r="L5" s="12"/>
    </row>
    <row r="6" spans="1:12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  <c r="L6" s="12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L7" s="12"/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78"/>
      <c r="D8" s="78"/>
      <c r="E8" s="78"/>
      <c r="F8" s="78"/>
      <c r="G8" s="78"/>
      <c r="H8" s="78"/>
      <c r="I8" s="79"/>
      <c r="J8" s="19"/>
      <c r="K8" s="26"/>
      <c r="L8" s="12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L9" s="12"/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L10" s="12"/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L11" s="12"/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L12" s="12"/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8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L13" s="12"/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L14" s="12"/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L15" s="12"/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L16" s="12"/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L17" s="12"/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L18" s="12"/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82"/>
      <c r="H19" s="82"/>
      <c r="I19" s="83"/>
      <c r="J19" s="20">
        <f t="shared" si="0"/>
      </c>
      <c r="K19" s="28" t="str">
        <f t="shared" si="2"/>
        <v> </v>
      </c>
      <c r="L19" s="12"/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82"/>
      <c r="H20" s="82"/>
      <c r="I20" s="83"/>
      <c r="J20" s="20">
        <f t="shared" si="0"/>
      </c>
      <c r="K20" s="28" t="str">
        <f t="shared" si="2"/>
        <v> </v>
      </c>
      <c r="L20" s="12"/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82"/>
      <c r="H21" s="82"/>
      <c r="I21" s="83"/>
      <c r="J21" s="20">
        <f t="shared" si="0"/>
      </c>
      <c r="K21" s="28" t="str">
        <f t="shared" si="2"/>
        <v> </v>
      </c>
      <c r="L21" s="12"/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82"/>
      <c r="H22" s="82"/>
      <c r="I22" s="83"/>
      <c r="J22" s="20">
        <f t="shared" si="0"/>
      </c>
      <c r="K22" s="28" t="str">
        <f t="shared" si="2"/>
        <v> </v>
      </c>
      <c r="L22" s="12"/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L23" s="12"/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L24" s="12"/>
      <c r="M24" s="12"/>
    </row>
    <row r="25" spans="1:12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  <c r="L25" s="12"/>
    </row>
    <row r="26" spans="1:12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  <c r="L26" s="12"/>
    </row>
    <row r="27" spans="1:12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  <c r="L27" s="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37</v>
      </c>
      <c r="L46" s="15"/>
    </row>
  </sheetData>
  <sheetProtection sheet="1" objects="1" scenarios="1"/>
  <mergeCells count="16">
    <mergeCell ref="A18:B18"/>
    <mergeCell ref="A22:B22"/>
    <mergeCell ref="A23:B23"/>
    <mergeCell ref="A19:B19"/>
    <mergeCell ref="A20:B20"/>
    <mergeCell ref="A21:B21"/>
    <mergeCell ref="A13:B13"/>
    <mergeCell ref="A14:B14"/>
    <mergeCell ref="A15:B15"/>
    <mergeCell ref="A17:B17"/>
    <mergeCell ref="A16:B16"/>
    <mergeCell ref="A7:B7"/>
    <mergeCell ref="A10:B10"/>
    <mergeCell ref="A12:B12"/>
    <mergeCell ref="A9:B9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Ark40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31"/>
      <c r="C1" s="131"/>
      <c r="D1" s="131"/>
      <c r="E1" s="131"/>
      <c r="F1" s="131"/>
      <c r="G1" s="131"/>
      <c r="H1" s="131"/>
      <c r="I1" s="132"/>
      <c r="J1" s="226" t="s">
        <v>15</v>
      </c>
      <c r="K1" s="227">
        <v>38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2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  <c r="L5" s="12"/>
    </row>
    <row r="6" spans="1:12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  <c r="L6" s="12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L7" s="12"/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78"/>
      <c r="D8" s="78"/>
      <c r="E8" s="78"/>
      <c r="F8" s="78"/>
      <c r="G8" s="78"/>
      <c r="H8" s="78"/>
      <c r="I8" s="79"/>
      <c r="J8" s="19"/>
      <c r="K8" s="26"/>
      <c r="L8" s="12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L9" s="12"/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7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L10" s="12"/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80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L11" s="12"/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80"/>
      <c r="H12" s="7"/>
      <c r="I12" s="10"/>
      <c r="J12" s="20">
        <f t="shared" si="0"/>
      </c>
      <c r="K12" s="28" t="str">
        <f t="shared" si="1"/>
        <v> </v>
      </c>
      <c r="L12" s="12"/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L13" s="12"/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8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L14" s="12"/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L15" s="12"/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L16" s="12"/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L17" s="12"/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L18" s="12"/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82"/>
      <c r="H19" s="82"/>
      <c r="I19" s="83"/>
      <c r="J19" s="20">
        <f t="shared" si="0"/>
      </c>
      <c r="K19" s="28" t="str">
        <f t="shared" si="2"/>
        <v> </v>
      </c>
      <c r="L19" s="12"/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82"/>
      <c r="H20" s="82"/>
      <c r="I20" s="83"/>
      <c r="J20" s="20">
        <f t="shared" si="0"/>
      </c>
      <c r="K20" s="28" t="str">
        <f t="shared" si="2"/>
        <v> </v>
      </c>
      <c r="L20" s="12"/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82"/>
      <c r="H21" s="82"/>
      <c r="I21" s="83"/>
      <c r="J21" s="20">
        <f t="shared" si="0"/>
      </c>
      <c r="K21" s="28" t="str">
        <f t="shared" si="2"/>
        <v> </v>
      </c>
      <c r="L21" s="12"/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82"/>
      <c r="H22" s="82"/>
      <c r="I22" s="83"/>
      <c r="J22" s="20">
        <f t="shared" si="0"/>
      </c>
      <c r="K22" s="28" t="str">
        <f t="shared" si="2"/>
        <v> </v>
      </c>
      <c r="L22" s="12"/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L23" s="12"/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L24" s="12"/>
      <c r="M24" s="12"/>
    </row>
    <row r="25" spans="1:12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  <c r="L25" s="12"/>
    </row>
    <row r="26" spans="1:12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  <c r="L26" s="12"/>
    </row>
    <row r="27" spans="1:12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  <c r="L27" s="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38</v>
      </c>
      <c r="L46" s="15"/>
    </row>
  </sheetData>
  <sheetProtection sheet="1" objects="1" scenarios="1"/>
  <mergeCells count="16">
    <mergeCell ref="A18:B18"/>
    <mergeCell ref="A22:B22"/>
    <mergeCell ref="A23:B23"/>
    <mergeCell ref="A19:B19"/>
    <mergeCell ref="A20:B20"/>
    <mergeCell ref="A21:B21"/>
    <mergeCell ref="A13:B13"/>
    <mergeCell ref="A14:B14"/>
    <mergeCell ref="A15:B15"/>
    <mergeCell ref="A17:B17"/>
    <mergeCell ref="A16:B16"/>
    <mergeCell ref="A7:B7"/>
    <mergeCell ref="A10:B10"/>
    <mergeCell ref="A12:B12"/>
    <mergeCell ref="A9:B9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Ark41"/>
  <dimension ref="A1:BM46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">
        <v>69</v>
      </c>
      <c r="B1" s="131"/>
      <c r="C1" s="131"/>
      <c r="D1" s="131"/>
      <c r="E1" s="131"/>
      <c r="F1" s="131"/>
      <c r="G1" s="131"/>
      <c r="H1" s="131"/>
      <c r="I1" s="132"/>
      <c r="J1" s="226" t="s">
        <v>15</v>
      </c>
      <c r="K1" s="227">
        <v>39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2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  <c r="L5" s="12"/>
    </row>
    <row r="6" spans="1:12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  <c r="L6" s="12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L7" s="12"/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78"/>
      <c r="D8" s="78"/>
      <c r="E8" s="78"/>
      <c r="F8" s="78"/>
      <c r="G8" s="78"/>
      <c r="H8" s="78"/>
      <c r="I8" s="79"/>
      <c r="J8" s="19"/>
      <c r="K8" s="26"/>
      <c r="L8" s="12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L9" s="12"/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L10" s="12"/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80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L11" s="12"/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115"/>
      <c r="H12" s="7"/>
      <c r="I12" s="10"/>
      <c r="J12" s="20">
        <f t="shared" si="0"/>
      </c>
      <c r="K12" s="28" t="str">
        <f t="shared" si="1"/>
        <v> </v>
      </c>
      <c r="L12" s="12"/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115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L13" s="12"/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115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L14" s="12"/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L15" s="12"/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L16" s="12"/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L17" s="12"/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L18" s="12"/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82"/>
      <c r="H19" s="82"/>
      <c r="I19" s="83"/>
      <c r="J19" s="20">
        <f t="shared" si="0"/>
      </c>
      <c r="K19" s="28" t="str">
        <f t="shared" si="2"/>
        <v> </v>
      </c>
      <c r="L19" s="12"/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82"/>
      <c r="H20" s="82"/>
      <c r="I20" s="83"/>
      <c r="J20" s="20">
        <f t="shared" si="0"/>
      </c>
      <c r="K20" s="28" t="str">
        <f t="shared" si="2"/>
        <v> </v>
      </c>
      <c r="L20" s="12"/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82"/>
      <c r="H21" s="82"/>
      <c r="I21" s="83"/>
      <c r="J21" s="20">
        <f t="shared" si="0"/>
      </c>
      <c r="K21" s="28" t="str">
        <f t="shared" si="2"/>
        <v> </v>
      </c>
      <c r="L21" s="12"/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82"/>
      <c r="H22" s="82"/>
      <c r="I22" s="83"/>
      <c r="J22" s="20">
        <f t="shared" si="0"/>
      </c>
      <c r="K22" s="28" t="str">
        <f t="shared" si="2"/>
        <v> </v>
      </c>
      <c r="L22" s="12"/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L23" s="12"/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L24" s="12"/>
      <c r="M24" s="12"/>
    </row>
    <row r="25" spans="1:12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  <c r="L25" s="12"/>
    </row>
    <row r="26" spans="1:12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  <c r="L26" s="12"/>
    </row>
    <row r="27" spans="1:12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  <c r="L27" s="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39</v>
      </c>
      <c r="L46" s="15"/>
    </row>
  </sheetData>
  <sheetProtection sheet="1" objects="1" scenarios="1"/>
  <mergeCells count="16">
    <mergeCell ref="A7:B7"/>
    <mergeCell ref="A10:B10"/>
    <mergeCell ref="A12:B12"/>
    <mergeCell ref="A9:B9"/>
    <mergeCell ref="A11:B11"/>
    <mergeCell ref="A13:B13"/>
    <mergeCell ref="A23:B23"/>
    <mergeCell ref="A19:B19"/>
    <mergeCell ref="A20:B20"/>
    <mergeCell ref="A21:B21"/>
    <mergeCell ref="A14:B14"/>
    <mergeCell ref="A15:B15"/>
    <mergeCell ref="A17:B17"/>
    <mergeCell ref="A16:B16"/>
    <mergeCell ref="A18:B18"/>
    <mergeCell ref="A22:B22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Ark42"/>
  <dimension ref="A1:BM46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31"/>
      <c r="C1" s="131"/>
      <c r="D1" s="131"/>
      <c r="E1" s="131"/>
      <c r="F1" s="131"/>
      <c r="G1" s="131"/>
      <c r="H1" s="131"/>
      <c r="I1" s="132"/>
      <c r="J1" s="226" t="s">
        <v>15</v>
      </c>
      <c r="K1" s="227">
        <v>40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2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  <c r="L5" s="12"/>
    </row>
    <row r="6" spans="1:12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  <c r="L6" s="12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L7" s="12"/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78"/>
      <c r="D8" s="78"/>
      <c r="E8" s="78"/>
      <c r="F8" s="78"/>
      <c r="G8" s="78"/>
      <c r="H8" s="78"/>
      <c r="I8" s="79"/>
      <c r="J8" s="19"/>
      <c r="K8" s="26"/>
      <c r="L8" s="12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L9" s="12"/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L10" s="12"/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80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L11" s="12"/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80"/>
      <c r="H12" s="7"/>
      <c r="I12" s="10"/>
      <c r="J12" s="20">
        <f t="shared" si="0"/>
      </c>
      <c r="K12" s="28" t="str">
        <f t="shared" si="1"/>
        <v> </v>
      </c>
      <c r="L12" s="12"/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L13" s="12"/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8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L14" s="12"/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L15" s="12"/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L16" s="12"/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L17" s="12"/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L18" s="12"/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82"/>
      <c r="H19" s="82"/>
      <c r="I19" s="83"/>
      <c r="J19" s="20">
        <f t="shared" si="0"/>
      </c>
      <c r="K19" s="28" t="str">
        <f t="shared" si="2"/>
        <v> </v>
      </c>
      <c r="L19" s="12"/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82"/>
      <c r="H20" s="82"/>
      <c r="I20" s="83"/>
      <c r="J20" s="20">
        <f t="shared" si="0"/>
      </c>
      <c r="K20" s="28" t="str">
        <f t="shared" si="2"/>
        <v> </v>
      </c>
      <c r="L20" s="12"/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82"/>
      <c r="H21" s="82"/>
      <c r="I21" s="83"/>
      <c r="J21" s="20">
        <f t="shared" si="0"/>
      </c>
      <c r="K21" s="28" t="str">
        <f t="shared" si="2"/>
        <v> </v>
      </c>
      <c r="L21" s="12"/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82"/>
      <c r="H22" s="82"/>
      <c r="I22" s="83"/>
      <c r="J22" s="20">
        <f t="shared" si="0"/>
      </c>
      <c r="K22" s="28" t="str">
        <f t="shared" si="2"/>
        <v> </v>
      </c>
      <c r="L22" s="12"/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L23" s="12"/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L24" s="12"/>
      <c r="M24" s="12"/>
    </row>
    <row r="25" spans="1:12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  <c r="L25" s="12"/>
    </row>
    <row r="26" spans="1:12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  <c r="L26" s="12"/>
    </row>
    <row r="27" spans="1:12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  <c r="L27" s="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40</v>
      </c>
      <c r="L46" s="15"/>
    </row>
  </sheetData>
  <sheetProtection/>
  <mergeCells count="16">
    <mergeCell ref="A7:B7"/>
    <mergeCell ref="A10:B10"/>
    <mergeCell ref="A12:B12"/>
    <mergeCell ref="A9:B9"/>
    <mergeCell ref="A11:B11"/>
    <mergeCell ref="A13:B13"/>
    <mergeCell ref="A23:B23"/>
    <mergeCell ref="A19:B19"/>
    <mergeCell ref="A20:B20"/>
    <mergeCell ref="A21:B21"/>
    <mergeCell ref="A14:B14"/>
    <mergeCell ref="A15:B15"/>
    <mergeCell ref="A17:B17"/>
    <mergeCell ref="A16:B16"/>
    <mergeCell ref="A18:B18"/>
    <mergeCell ref="A22:B22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Ark43"/>
  <dimension ref="A1:BM46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31"/>
      <c r="C1" s="131"/>
      <c r="D1" s="131"/>
      <c r="E1" s="131"/>
      <c r="F1" s="131"/>
      <c r="G1" s="131"/>
      <c r="H1" s="131"/>
      <c r="I1" s="132"/>
      <c r="J1" s="226" t="s">
        <v>15</v>
      </c>
      <c r="K1" s="227">
        <v>41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2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  <c r="L5" s="12"/>
    </row>
    <row r="6" spans="1:12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  <c r="L6" s="12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L7" s="12"/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78"/>
      <c r="D8" s="78"/>
      <c r="E8" s="78"/>
      <c r="F8" s="78"/>
      <c r="G8" s="78"/>
      <c r="H8" s="78"/>
      <c r="I8" s="79"/>
      <c r="J8" s="19"/>
      <c r="K8" s="26"/>
      <c r="L8" s="12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L9" s="12"/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L10" s="12"/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80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L11" s="12"/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80"/>
      <c r="H12" s="7"/>
      <c r="I12" s="10"/>
      <c r="J12" s="20">
        <f t="shared" si="0"/>
      </c>
      <c r="K12" s="28" t="str">
        <f t="shared" si="1"/>
        <v> </v>
      </c>
      <c r="L12" s="12"/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L13" s="12"/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115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L14" s="12"/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L15" s="12"/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L16" s="12"/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L17" s="12"/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L18" s="12"/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82"/>
      <c r="H19" s="82"/>
      <c r="I19" s="83"/>
      <c r="J19" s="20">
        <f t="shared" si="0"/>
      </c>
      <c r="K19" s="28" t="str">
        <f t="shared" si="2"/>
        <v> </v>
      </c>
      <c r="L19" s="12"/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82"/>
      <c r="H20" s="82"/>
      <c r="I20" s="83"/>
      <c r="J20" s="20">
        <f t="shared" si="0"/>
      </c>
      <c r="K20" s="28" t="str">
        <f t="shared" si="2"/>
        <v> </v>
      </c>
      <c r="L20" s="12"/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82"/>
      <c r="H21" s="82"/>
      <c r="I21" s="83"/>
      <c r="J21" s="20">
        <f t="shared" si="0"/>
      </c>
      <c r="K21" s="28" t="str">
        <f t="shared" si="2"/>
        <v> </v>
      </c>
      <c r="L21" s="12"/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82"/>
      <c r="H22" s="82"/>
      <c r="I22" s="83"/>
      <c r="J22" s="20">
        <f t="shared" si="0"/>
      </c>
      <c r="K22" s="28" t="str">
        <f t="shared" si="2"/>
        <v> </v>
      </c>
      <c r="L22" s="12"/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L23" s="12"/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L24" s="12"/>
      <c r="M24" s="12"/>
    </row>
    <row r="25" spans="1:12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  <c r="L25" s="12"/>
    </row>
    <row r="26" spans="1:12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  <c r="L26" s="12"/>
    </row>
    <row r="27" spans="1:12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  <c r="L27" s="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41</v>
      </c>
      <c r="L46" s="15"/>
    </row>
  </sheetData>
  <sheetProtection sheet="1" objects="1" scenarios="1"/>
  <mergeCells count="16">
    <mergeCell ref="A18:B18"/>
    <mergeCell ref="A22:B22"/>
    <mergeCell ref="A23:B23"/>
    <mergeCell ref="A19:B19"/>
    <mergeCell ref="A20:B20"/>
    <mergeCell ref="A21:B21"/>
    <mergeCell ref="A13:B13"/>
    <mergeCell ref="A14:B14"/>
    <mergeCell ref="A15:B15"/>
    <mergeCell ref="A17:B17"/>
    <mergeCell ref="A16:B16"/>
    <mergeCell ref="A7:B7"/>
    <mergeCell ref="A10:B10"/>
    <mergeCell ref="A12:B12"/>
    <mergeCell ref="A9:B9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Ark44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31"/>
      <c r="C1" s="131"/>
      <c r="D1" s="131"/>
      <c r="E1" s="131"/>
      <c r="F1" s="131"/>
      <c r="G1" s="131"/>
      <c r="H1" s="131"/>
      <c r="I1" s="132"/>
      <c r="J1" s="226" t="s">
        <v>15</v>
      </c>
      <c r="K1" s="227">
        <v>42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2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  <c r="L5" s="12"/>
    </row>
    <row r="6" spans="1:12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  <c r="L6" s="12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L7" s="12"/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78"/>
      <c r="D8" s="78"/>
      <c r="E8" s="78"/>
      <c r="F8" s="78"/>
      <c r="G8" s="78"/>
      <c r="H8" s="78"/>
      <c r="I8" s="79"/>
      <c r="J8" s="19"/>
      <c r="K8" s="26"/>
      <c r="L8" s="12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L9" s="12"/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L10" s="12"/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80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L11" s="12"/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80"/>
      <c r="H12" s="7"/>
      <c r="I12" s="10"/>
      <c r="J12" s="20">
        <f t="shared" si="0"/>
      </c>
      <c r="K12" s="28" t="str">
        <f t="shared" si="1"/>
        <v> </v>
      </c>
      <c r="L12" s="12"/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L13" s="12"/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8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L14" s="12"/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L15" s="12"/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L16" s="12"/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L17" s="12"/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L18" s="12"/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82"/>
      <c r="H19" s="82"/>
      <c r="I19" s="83"/>
      <c r="J19" s="20">
        <f t="shared" si="0"/>
      </c>
      <c r="K19" s="28" t="str">
        <f t="shared" si="2"/>
        <v> </v>
      </c>
      <c r="L19" s="12"/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82"/>
      <c r="H20" s="82"/>
      <c r="I20" s="83"/>
      <c r="J20" s="20">
        <f t="shared" si="0"/>
      </c>
      <c r="K20" s="28" t="str">
        <f t="shared" si="2"/>
        <v> </v>
      </c>
      <c r="L20" s="12"/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82"/>
      <c r="H21" s="82"/>
      <c r="I21" s="83"/>
      <c r="J21" s="20">
        <f t="shared" si="0"/>
      </c>
      <c r="K21" s="28" t="str">
        <f t="shared" si="2"/>
        <v> </v>
      </c>
      <c r="L21" s="12"/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82"/>
      <c r="H22" s="82"/>
      <c r="I22" s="83"/>
      <c r="J22" s="20">
        <f t="shared" si="0"/>
      </c>
      <c r="K22" s="28" t="str">
        <f t="shared" si="2"/>
        <v> </v>
      </c>
      <c r="L22" s="12"/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L23" s="12"/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L24" s="12"/>
      <c r="M24" s="12"/>
    </row>
    <row r="25" spans="1:12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  <c r="L25" s="12"/>
    </row>
    <row r="26" spans="1:12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  <c r="L26" s="12"/>
    </row>
    <row r="27" spans="1:12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  <c r="L27" s="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42</v>
      </c>
      <c r="L46" s="15"/>
    </row>
  </sheetData>
  <sheetProtection sheet="1" objects="1" scenarios="1"/>
  <mergeCells count="16">
    <mergeCell ref="A7:B7"/>
    <mergeCell ref="A10:B10"/>
    <mergeCell ref="A12:B12"/>
    <mergeCell ref="A9:B9"/>
    <mergeCell ref="A11:B11"/>
    <mergeCell ref="A13:B13"/>
    <mergeCell ref="A23:B23"/>
    <mergeCell ref="A19:B19"/>
    <mergeCell ref="A20:B20"/>
    <mergeCell ref="A21:B21"/>
    <mergeCell ref="A14:B14"/>
    <mergeCell ref="A15:B15"/>
    <mergeCell ref="A17:B17"/>
    <mergeCell ref="A16:B16"/>
    <mergeCell ref="A18:B18"/>
    <mergeCell ref="A22:B22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Ark45"/>
  <dimension ref="A1:BM4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31"/>
      <c r="C1" s="131"/>
      <c r="D1" s="131"/>
      <c r="E1" s="131"/>
      <c r="F1" s="131"/>
      <c r="G1" s="131"/>
      <c r="H1" s="131"/>
      <c r="I1" s="132"/>
      <c r="J1" s="226" t="s">
        <v>15</v>
      </c>
      <c r="K1" s="227">
        <v>43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78"/>
      <c r="D8" s="78"/>
      <c r="E8" s="78"/>
      <c r="F8" s="78"/>
      <c r="G8" s="78"/>
      <c r="H8" s="78"/>
      <c r="I8" s="79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80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80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8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82"/>
      <c r="H19" s="82"/>
      <c r="I19" s="83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82"/>
      <c r="H20" s="82"/>
      <c r="I20" s="83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82"/>
      <c r="H21" s="82"/>
      <c r="I21" s="83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82"/>
      <c r="H22" s="82"/>
      <c r="I22" s="83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43</v>
      </c>
      <c r="L46" s="15"/>
    </row>
  </sheetData>
  <sheetProtection sheet="1" objects="1" scenarios="1"/>
  <mergeCells count="16">
    <mergeCell ref="A18:B18"/>
    <mergeCell ref="A22:B22"/>
    <mergeCell ref="A23:B23"/>
    <mergeCell ref="A19:B19"/>
    <mergeCell ref="A20:B20"/>
    <mergeCell ref="A21:B21"/>
    <mergeCell ref="A13:B13"/>
    <mergeCell ref="A14:B14"/>
    <mergeCell ref="A15:B15"/>
    <mergeCell ref="A17:B17"/>
    <mergeCell ref="A16:B16"/>
    <mergeCell ref="A7:B7"/>
    <mergeCell ref="A10:B10"/>
    <mergeCell ref="A12:B12"/>
    <mergeCell ref="A9:B9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Ark46"/>
  <dimension ref="A1:BM4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31"/>
      <c r="C1" s="131"/>
      <c r="D1" s="131"/>
      <c r="E1" s="131"/>
      <c r="F1" s="131"/>
      <c r="G1" s="131"/>
      <c r="H1" s="131"/>
      <c r="I1" s="132"/>
      <c r="J1" s="226" t="s">
        <v>15</v>
      </c>
      <c r="K1" s="227">
        <v>44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2" ht="17.25" customHeight="1">
      <c r="A5" s="91"/>
      <c r="B5" s="222" t="s">
        <v>68</v>
      </c>
      <c r="C5" s="9"/>
      <c r="D5" s="9"/>
      <c r="E5" s="9"/>
      <c r="F5" s="9"/>
      <c r="G5" s="8" t="s">
        <v>17</v>
      </c>
      <c r="H5" s="8"/>
      <c r="I5" s="8"/>
      <c r="J5" s="8"/>
      <c r="K5" s="34"/>
      <c r="L5" s="12"/>
    </row>
    <row r="6" spans="1:12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  <c r="L6" s="12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L7" s="12"/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78"/>
      <c r="D8" s="78"/>
      <c r="E8" s="78"/>
      <c r="F8" s="78"/>
      <c r="G8" s="78"/>
      <c r="H8" s="78"/>
      <c r="I8" s="79"/>
      <c r="J8" s="19"/>
      <c r="K8" s="26"/>
      <c r="L8" s="12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L9" s="12"/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L10" s="12"/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80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L11" s="12"/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80"/>
      <c r="H12" s="7"/>
      <c r="I12" s="10"/>
      <c r="J12" s="20">
        <f t="shared" si="0"/>
      </c>
      <c r="K12" s="28" t="str">
        <f t="shared" si="1"/>
        <v> </v>
      </c>
      <c r="L12" s="12"/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L13" s="12"/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8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L14" s="12"/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L15" s="12"/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L16" s="12"/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L17" s="12"/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L18" s="12"/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82"/>
      <c r="H19" s="82"/>
      <c r="I19" s="83"/>
      <c r="J19" s="20">
        <f t="shared" si="0"/>
      </c>
      <c r="K19" s="28" t="str">
        <f t="shared" si="2"/>
        <v> </v>
      </c>
      <c r="L19" s="12"/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82"/>
      <c r="H20" s="82"/>
      <c r="I20" s="83"/>
      <c r="J20" s="20">
        <f t="shared" si="0"/>
      </c>
      <c r="K20" s="28" t="str">
        <f t="shared" si="2"/>
        <v> </v>
      </c>
      <c r="L20" s="12"/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82"/>
      <c r="H21" s="82"/>
      <c r="I21" s="83"/>
      <c r="J21" s="20">
        <f t="shared" si="0"/>
      </c>
      <c r="K21" s="28" t="str">
        <f t="shared" si="2"/>
        <v> </v>
      </c>
      <c r="L21" s="12"/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82"/>
      <c r="H22" s="82"/>
      <c r="I22" s="83"/>
      <c r="J22" s="20">
        <f t="shared" si="0"/>
      </c>
      <c r="K22" s="28" t="str">
        <f t="shared" si="2"/>
        <v> </v>
      </c>
      <c r="L22" s="12"/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L23" s="12"/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L24" s="12"/>
      <c r="M24" s="12"/>
    </row>
    <row r="25" spans="1:13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  <c r="L25" s="12"/>
      <c r="M25" s="12"/>
    </row>
    <row r="26" spans="1:13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  <c r="L26" s="12"/>
      <c r="M26" s="12"/>
    </row>
    <row r="27" spans="1:13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  <c r="L27" s="12"/>
      <c r="M27" s="12"/>
    </row>
    <row r="28" spans="1:13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  <c r="M28" s="12"/>
    </row>
    <row r="29" spans="1:13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  <c r="M29" s="12"/>
    </row>
    <row r="30" spans="1:13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  <c r="M30" s="12"/>
    </row>
    <row r="31" spans="1:13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  <c r="M31" s="12"/>
    </row>
    <row r="32" spans="1:13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  <c r="M32" s="12"/>
    </row>
    <row r="33" spans="1:13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  <c r="M33" s="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44</v>
      </c>
      <c r="L46" s="15"/>
    </row>
  </sheetData>
  <sheetProtection sheet="1" objects="1" scenarios="1"/>
  <mergeCells count="16">
    <mergeCell ref="A7:B7"/>
    <mergeCell ref="A10:B10"/>
    <mergeCell ref="A12:B12"/>
    <mergeCell ref="A9:B9"/>
    <mergeCell ref="A11:B11"/>
    <mergeCell ref="A13:B13"/>
    <mergeCell ref="A23:B23"/>
    <mergeCell ref="A19:B19"/>
    <mergeCell ref="A20:B20"/>
    <mergeCell ref="A21:B21"/>
    <mergeCell ref="A14:B14"/>
    <mergeCell ref="A15:B15"/>
    <mergeCell ref="A17:B17"/>
    <mergeCell ref="A16:B16"/>
    <mergeCell ref="A18:B18"/>
    <mergeCell ref="A22:B22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Ark47"/>
  <dimension ref="A1:BM46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31"/>
      <c r="C1" s="131"/>
      <c r="D1" s="131"/>
      <c r="E1" s="131"/>
      <c r="F1" s="131"/>
      <c r="G1" s="131"/>
      <c r="H1" s="131"/>
      <c r="I1" s="132"/>
      <c r="J1" s="226" t="s">
        <v>15</v>
      </c>
      <c r="K1" s="227">
        <v>45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2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  <c r="L5" s="12"/>
    </row>
    <row r="6" spans="1:12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  <c r="L6" s="12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L7" s="12"/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L8" s="12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L9" s="12"/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L10" s="12"/>
      <c r="M10" s="12"/>
    </row>
    <row r="11" spans="1:15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L11" s="12"/>
      <c r="M11" s="12"/>
      <c r="O11" s="41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L12" s="12"/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L13" s="12"/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L14" s="12"/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L15" s="12"/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L16" s="12"/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L17" s="12"/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L18" s="12"/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L19" s="12"/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L20" s="12"/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L21" s="12"/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L22" s="12"/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L23" s="12"/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L24" s="12"/>
      <c r="M24" s="12"/>
    </row>
    <row r="25" spans="1:13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  <c r="L25" s="12"/>
      <c r="M25" s="12"/>
    </row>
    <row r="26" spans="1:13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  <c r="L26" s="12"/>
      <c r="M26" s="12"/>
    </row>
    <row r="27" spans="1:13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  <c r="L27" s="12"/>
      <c r="M27" s="12"/>
    </row>
    <row r="28" spans="1:13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  <c r="M28" s="12"/>
    </row>
    <row r="29" spans="1:13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  <c r="M29" s="12"/>
    </row>
    <row r="30" spans="1:13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  <c r="M30" s="12"/>
    </row>
    <row r="31" spans="1:13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  <c r="M31" s="12"/>
    </row>
    <row r="32" spans="1:13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  <c r="M32" s="12"/>
    </row>
    <row r="33" spans="1:13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  <c r="M33" s="12"/>
    </row>
    <row r="34" spans="1:13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  <c r="M34" s="12"/>
    </row>
    <row r="35" spans="1:13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  <c r="M35" s="12"/>
    </row>
    <row r="36" spans="1:13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  <c r="M36" s="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45</v>
      </c>
      <c r="L46" s="15"/>
    </row>
  </sheetData>
  <sheetProtection sheet="1" objects="1" scenarios="1"/>
  <mergeCells count="16">
    <mergeCell ref="A18:B18"/>
    <mergeCell ref="A23:B23"/>
    <mergeCell ref="A12:B12"/>
    <mergeCell ref="A19:B19"/>
    <mergeCell ref="A20:B20"/>
    <mergeCell ref="A21:B21"/>
    <mergeCell ref="A13:B13"/>
    <mergeCell ref="A14:B14"/>
    <mergeCell ref="A22:B22"/>
    <mergeCell ref="A15:B15"/>
    <mergeCell ref="A17:B17"/>
    <mergeCell ref="A7:B7"/>
    <mergeCell ref="A9:B9"/>
    <mergeCell ref="A10:B10"/>
    <mergeCell ref="A16:B16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8">
    <tabColor indexed="21"/>
  </sheetPr>
  <dimension ref="A1:DG49"/>
  <sheetViews>
    <sheetView zoomScalePageLayoutView="0" workbookViewId="0" topLeftCell="A1">
      <pane xSplit="2" ySplit="9" topLeftCell="U10" activePane="bottomRight" state="frozen"/>
      <selection pane="topLeft" activeCell="A21" sqref="A21:B21"/>
      <selection pane="topRight" activeCell="A21" sqref="A21:B21"/>
      <selection pane="bottomLeft" activeCell="A21" sqref="A21:B21"/>
      <selection pane="bottomRight" activeCell="A10" sqref="A10:B10"/>
    </sheetView>
  </sheetViews>
  <sheetFormatPr defaultColWidth="9.140625" defaultRowHeight="12.75"/>
  <cols>
    <col min="1" max="1" width="6.57421875" style="0" customWidth="1"/>
    <col min="2" max="2" width="15.8515625" style="0" customWidth="1"/>
    <col min="3" max="54" width="4.7109375" style="0" customWidth="1"/>
    <col min="55" max="55" width="7.8515625" style="0" customWidth="1"/>
    <col min="56" max="59" width="2.00390625" style="0" customWidth="1"/>
    <col min="60" max="111" width="2.8515625" style="0" customWidth="1"/>
  </cols>
  <sheetData>
    <row r="1" spans="1:55" s="5" customFormat="1" ht="26.25" customHeight="1">
      <c r="A1" s="228" t="s">
        <v>62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30">
        <f>IF(Utfylling!B3="","",Utfylling!B3)</f>
      </c>
      <c r="O1" s="230"/>
      <c r="P1" s="229"/>
      <c r="Q1" s="229"/>
      <c r="R1" s="230">
        <f>IF(Utfylling!F3="","",Utfylling!F3)</f>
      </c>
      <c r="S1" s="230"/>
      <c r="T1" s="230"/>
      <c r="U1" s="231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3"/>
    </row>
    <row r="2" spans="1:55" ht="3" customHeight="1" hidden="1">
      <c r="A2" s="23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35"/>
    </row>
    <row r="3" spans="1:63" ht="3.75" customHeight="1" hidden="1">
      <c r="A3" s="23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37"/>
      <c r="BD3" s="2"/>
      <c r="BE3" s="2"/>
      <c r="BF3" s="2"/>
      <c r="BG3" s="2"/>
      <c r="BH3" s="2"/>
      <c r="BI3" s="2"/>
      <c r="BJ3" s="2"/>
      <c r="BK3" s="2"/>
    </row>
    <row r="4" spans="1:55" ht="3.75" customHeight="1" hidden="1">
      <c r="A4" s="23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37"/>
    </row>
    <row r="5" spans="1:55" ht="3" customHeight="1">
      <c r="A5" s="238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239"/>
    </row>
    <row r="6" spans="1:111" ht="12" customHeight="1" hidden="1">
      <c r="A6" s="236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240" t="s">
        <v>14</v>
      </c>
      <c r="BD6" s="4"/>
      <c r="BE6" s="4"/>
      <c r="BF6" s="4"/>
      <c r="BG6" s="4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</row>
    <row r="7" spans="1:111" ht="12" customHeight="1">
      <c r="A7" s="305" t="s">
        <v>67</v>
      </c>
      <c r="B7" s="306"/>
      <c r="C7" s="89">
        <v>1</v>
      </c>
      <c r="D7" s="89">
        <v>2</v>
      </c>
      <c r="E7" s="89">
        <v>3</v>
      </c>
      <c r="F7" s="89">
        <v>4</v>
      </c>
      <c r="G7" s="89">
        <v>5</v>
      </c>
      <c r="H7" s="89">
        <v>6</v>
      </c>
      <c r="I7" s="89">
        <v>7</v>
      </c>
      <c r="J7" s="89">
        <v>8</v>
      </c>
      <c r="K7" s="89">
        <v>9</v>
      </c>
      <c r="L7" s="89">
        <v>10</v>
      </c>
      <c r="M7" s="89">
        <v>11</v>
      </c>
      <c r="N7" s="89">
        <v>12</v>
      </c>
      <c r="O7" s="89">
        <v>13</v>
      </c>
      <c r="P7" s="89">
        <v>14</v>
      </c>
      <c r="Q7" s="89">
        <v>15</v>
      </c>
      <c r="R7" s="90">
        <v>16</v>
      </c>
      <c r="S7" s="90">
        <v>17</v>
      </c>
      <c r="T7" s="90">
        <v>18</v>
      </c>
      <c r="U7" s="90">
        <v>19</v>
      </c>
      <c r="V7" s="90">
        <v>20</v>
      </c>
      <c r="W7" s="90">
        <v>21</v>
      </c>
      <c r="X7" s="90">
        <v>22</v>
      </c>
      <c r="Y7" s="90">
        <v>23</v>
      </c>
      <c r="Z7" s="90">
        <v>24</v>
      </c>
      <c r="AA7" s="90">
        <v>25</v>
      </c>
      <c r="AB7" s="90">
        <v>26</v>
      </c>
      <c r="AC7" s="90">
        <v>27</v>
      </c>
      <c r="AD7" s="106">
        <v>28</v>
      </c>
      <c r="AE7" s="90">
        <v>29</v>
      </c>
      <c r="AF7" s="90">
        <v>30</v>
      </c>
      <c r="AG7" s="90">
        <v>31</v>
      </c>
      <c r="AH7" s="90">
        <v>32</v>
      </c>
      <c r="AI7" s="90">
        <v>33</v>
      </c>
      <c r="AJ7" s="90">
        <v>34</v>
      </c>
      <c r="AK7" s="90">
        <v>35</v>
      </c>
      <c r="AL7" s="89">
        <v>36</v>
      </c>
      <c r="AM7" s="89">
        <v>37</v>
      </c>
      <c r="AN7" s="89">
        <v>38</v>
      </c>
      <c r="AO7" s="89">
        <v>39</v>
      </c>
      <c r="AP7" s="89">
        <v>40</v>
      </c>
      <c r="AQ7" s="89">
        <v>41</v>
      </c>
      <c r="AR7" s="89">
        <v>42</v>
      </c>
      <c r="AS7" s="89">
        <v>43</v>
      </c>
      <c r="AT7" s="89">
        <v>44</v>
      </c>
      <c r="AU7" s="89">
        <v>45</v>
      </c>
      <c r="AV7" s="89">
        <v>46</v>
      </c>
      <c r="AW7" s="89">
        <v>47</v>
      </c>
      <c r="AX7" s="89">
        <v>48</v>
      </c>
      <c r="AY7" s="89">
        <v>49</v>
      </c>
      <c r="AZ7" s="89">
        <v>50</v>
      </c>
      <c r="BA7" s="89">
        <v>51</v>
      </c>
      <c r="BB7" s="89">
        <v>52</v>
      </c>
      <c r="BC7" s="241" t="s">
        <v>13</v>
      </c>
      <c r="BD7" s="4"/>
      <c r="BE7" s="4"/>
      <c r="BF7" s="4"/>
      <c r="BG7" s="4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</row>
    <row r="8" spans="1:68" ht="3" customHeight="1">
      <c r="A8" s="23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242"/>
      <c r="BJ8" s="1"/>
      <c r="BK8" s="1"/>
      <c r="BL8" s="1"/>
      <c r="BM8" s="1"/>
      <c r="BN8" s="1"/>
      <c r="BO8" s="1"/>
      <c r="BP8" s="1"/>
    </row>
    <row r="9" spans="1:68" ht="20.25" customHeight="1" hidden="1">
      <c r="A9" s="307" t="str">
        <f>Utfylling!A9</f>
        <v>Tren.faktor   /   Ant.treninger</v>
      </c>
      <c r="B9" s="308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243">
        <f>IF(SUM(C9:X9)=0,"",SUM(C9:X9))</f>
      </c>
      <c r="BJ9" s="1"/>
      <c r="BK9" s="1"/>
      <c r="BL9" s="1"/>
      <c r="BM9" s="1"/>
      <c r="BN9" s="1"/>
      <c r="BO9" s="1"/>
      <c r="BP9" s="1"/>
    </row>
    <row r="10" spans="1:68" ht="20.25" customHeight="1">
      <c r="A10" s="280" t="str">
        <f>IF(Utfylling!A10="","",Utfylling!A10)</f>
        <v>Sandvolleyballtrening</v>
      </c>
      <c r="B10" s="281"/>
      <c r="C10" s="88">
        <f>1!J10</f>
      </c>
      <c r="D10" s="88">
        <f>2!J10</f>
      </c>
      <c r="E10" s="88">
        <f>3!J10</f>
      </c>
      <c r="F10" s="88">
        <f>4!J10</f>
      </c>
      <c r="G10" s="88">
        <f>5!J10</f>
      </c>
      <c r="H10" s="88">
        <f>6!J10</f>
      </c>
      <c r="I10" s="88">
        <f>7!J10</f>
      </c>
      <c r="J10" s="88">
        <f>8!J10</f>
      </c>
      <c r="K10" s="88">
        <f>9!J10</f>
      </c>
      <c r="L10" s="88">
        <f>'10'!J10</f>
      </c>
      <c r="M10" s="88">
        <f>'11'!J10</f>
      </c>
      <c r="N10" s="88">
        <f>'12'!J10</f>
      </c>
      <c r="O10" s="88">
        <f>'13'!J10</f>
      </c>
      <c r="P10" s="88">
        <f>'14'!J10</f>
      </c>
      <c r="Q10" s="88">
        <f>'15'!J10</f>
      </c>
      <c r="R10" s="88">
        <f>'16'!J10</f>
      </c>
      <c r="S10" s="88">
        <f>'17'!J10</f>
      </c>
      <c r="T10" s="88">
        <f>'18'!J10</f>
      </c>
      <c r="U10" s="88">
        <f>'19'!J10</f>
      </c>
      <c r="V10" s="88">
        <f>'20'!J10</f>
      </c>
      <c r="W10" s="88">
        <f>'21'!J10</f>
      </c>
      <c r="X10" s="88">
        <f>'22'!J10</f>
      </c>
      <c r="Y10" s="88">
        <f>'23'!J10</f>
      </c>
      <c r="Z10" s="88">
        <f>'24'!J10</f>
      </c>
      <c r="AA10" s="88">
        <f>'25'!J10</f>
      </c>
      <c r="AB10" s="88">
        <f>'26'!J10</f>
      </c>
      <c r="AC10" s="88">
        <f>'27'!J10</f>
      </c>
      <c r="AD10" s="88">
        <f>'28'!J10</f>
      </c>
      <c r="AE10" s="88">
        <f>'29'!J10</f>
      </c>
      <c r="AF10" s="88">
        <f>'30'!J10</f>
      </c>
      <c r="AG10" s="88">
        <f>'31'!J10</f>
      </c>
      <c r="AH10" s="88">
        <f>'32'!J10</f>
      </c>
      <c r="AI10" s="88">
        <f>'33'!J10</f>
      </c>
      <c r="AJ10" s="88">
        <f>'34'!J10</f>
      </c>
      <c r="AK10" s="88">
        <f>'35'!J10</f>
      </c>
      <c r="AL10" s="88">
        <f>'36'!J10</f>
      </c>
      <c r="AM10" s="88">
        <f>'37'!J10</f>
      </c>
      <c r="AN10" s="88">
        <f>'38'!J10</f>
      </c>
      <c r="AO10" s="88">
        <f>'39'!J10</f>
      </c>
      <c r="AP10" s="88">
        <f>'40'!J10</f>
      </c>
      <c r="AQ10" s="88">
        <f>'41'!J10</f>
      </c>
      <c r="AR10" s="88">
        <f>'42'!J10</f>
      </c>
      <c r="AS10" s="88">
        <f>'43'!J10</f>
      </c>
      <c r="AT10" s="88">
        <f>'44'!J10</f>
      </c>
      <c r="AU10" s="88">
        <f>'45'!J10</f>
      </c>
      <c r="AV10" s="88">
        <f>'46'!J10</f>
      </c>
      <c r="AW10" s="88">
        <f>'47'!J10</f>
      </c>
      <c r="AX10" s="88">
        <f>'48'!J10</f>
      </c>
      <c r="AY10" s="88">
        <f>'49'!J10</f>
      </c>
      <c r="AZ10" s="88">
        <f>'50'!J10</f>
      </c>
      <c r="BA10" s="88">
        <f>'51'!J10</f>
      </c>
      <c r="BB10" s="88">
        <f>'52'!J10</f>
      </c>
      <c r="BC10" s="244">
        <f>IF(SUM(C10:BB10)=0,"",SUM(C10:BB10))</f>
      </c>
      <c r="BJ10" s="1"/>
      <c r="BK10" s="1"/>
      <c r="BL10" s="1"/>
      <c r="BM10" s="1"/>
      <c r="BN10" s="1"/>
      <c r="BO10" s="1"/>
      <c r="BP10" s="1"/>
    </row>
    <row r="11" spans="1:68" ht="20.25" customHeight="1">
      <c r="A11" s="280" t="str">
        <f>IF(Utfylling!A11="","",Utfylling!A11)</f>
        <v>Sandvolleyballturnering/-kamp</v>
      </c>
      <c r="B11" s="281"/>
      <c r="C11" s="88">
        <f>1!J11</f>
      </c>
      <c r="D11" s="88">
        <f>2!J11</f>
      </c>
      <c r="E11" s="88">
        <f>3!J11</f>
      </c>
      <c r="F11" s="88">
        <f>4!J11</f>
      </c>
      <c r="G11" s="88">
        <f>5!J11</f>
      </c>
      <c r="H11" s="88">
        <f>6!J11</f>
      </c>
      <c r="I11" s="88">
        <f>7!J11</f>
      </c>
      <c r="J11" s="88">
        <f>8!J11</f>
      </c>
      <c r="K11" s="88">
        <f>9!J11</f>
      </c>
      <c r="L11" s="88">
        <f>'10'!J11</f>
      </c>
      <c r="M11" s="88">
        <f>'11'!J11</f>
      </c>
      <c r="N11" s="88">
        <f>'12'!J11</f>
      </c>
      <c r="O11" s="88">
        <f>'13'!J11</f>
      </c>
      <c r="P11" s="88">
        <f>'14'!J11</f>
      </c>
      <c r="Q11" s="88">
        <f>'15'!J11</f>
      </c>
      <c r="R11" s="88">
        <f>'16'!J11</f>
      </c>
      <c r="S11" s="88">
        <f>'17'!J11</f>
      </c>
      <c r="T11" s="88">
        <f>'18'!J11</f>
      </c>
      <c r="U11" s="88">
        <f>'19'!J11</f>
      </c>
      <c r="V11" s="88">
        <f>'20'!J11</f>
      </c>
      <c r="W11" s="88">
        <f>'21'!J11</f>
      </c>
      <c r="X11" s="88">
        <f>'22'!J11</f>
      </c>
      <c r="Y11" s="88">
        <f>'23'!J11</f>
      </c>
      <c r="Z11" s="88">
        <f>'24'!J11</f>
      </c>
      <c r="AA11" s="88">
        <f>'25'!J11</f>
      </c>
      <c r="AB11" s="88">
        <f>'26'!J11</f>
      </c>
      <c r="AC11" s="88">
        <f>'27'!J11</f>
      </c>
      <c r="AD11" s="88">
        <f>'28'!J11</f>
      </c>
      <c r="AE11" s="88">
        <f>'29'!J11</f>
      </c>
      <c r="AF11" s="88">
        <f>'30'!J11</f>
      </c>
      <c r="AG11" s="88">
        <f>'31'!J11</f>
      </c>
      <c r="AH11" s="88">
        <f>'32'!J11</f>
      </c>
      <c r="AI11" s="88">
        <f>'33'!J11</f>
      </c>
      <c r="AJ11" s="88">
        <f>'34'!J11</f>
      </c>
      <c r="AK11" s="88">
        <f>'35'!J11</f>
      </c>
      <c r="AL11" s="88">
        <f>'36'!J11</f>
      </c>
      <c r="AM11" s="88">
        <f>'37'!J11</f>
      </c>
      <c r="AN11" s="88">
        <f>'38'!J11</f>
      </c>
      <c r="AO11" s="88">
        <f>'39'!J11</f>
      </c>
      <c r="AP11" s="88">
        <f>'40'!J11</f>
      </c>
      <c r="AQ11" s="88">
        <f>'41'!J11</f>
      </c>
      <c r="AR11" s="88">
        <f>'42'!J11</f>
      </c>
      <c r="AS11" s="88">
        <f>'43'!J11</f>
      </c>
      <c r="AT11" s="88">
        <f>'44'!J11</f>
      </c>
      <c r="AU11" s="88">
        <f>'45'!J11</f>
      </c>
      <c r="AV11" s="88">
        <f>'46'!J11</f>
      </c>
      <c r="AW11" s="88">
        <f>'47'!J11</f>
      </c>
      <c r="AX11" s="88">
        <f>'48'!J11</f>
      </c>
      <c r="AY11" s="88">
        <f>'49'!J11</f>
      </c>
      <c r="AZ11" s="88">
        <f>'50'!J11</f>
      </c>
      <c r="BA11" s="88">
        <f>'51'!J11</f>
      </c>
      <c r="BB11" s="88">
        <f>'52'!J11</f>
      </c>
      <c r="BC11" s="244">
        <f aca="true" t="shared" si="0" ref="BC11:BC23">IF(SUM(C11:BB11)=0,"",SUM(C11:BB11))</f>
      </c>
      <c r="BJ11" s="1"/>
      <c r="BK11" s="1"/>
      <c r="BL11" s="1"/>
      <c r="BM11" s="1"/>
      <c r="BN11" s="1"/>
      <c r="BO11" s="1"/>
      <c r="BP11" s="1"/>
    </row>
    <row r="12" spans="1:55" ht="20.25" customHeight="1">
      <c r="A12" s="280">
        <f>IF(Utfylling!A12="","",Utfylling!A12)</f>
      </c>
      <c r="B12" s="281"/>
      <c r="C12" s="88">
        <f>1!J12</f>
      </c>
      <c r="D12" s="88">
        <f>2!J12</f>
      </c>
      <c r="E12" s="88">
        <f>3!J12</f>
      </c>
      <c r="F12" s="88">
        <f>4!J12</f>
      </c>
      <c r="G12" s="88">
        <f>5!J12</f>
      </c>
      <c r="H12" s="88">
        <f>6!J12</f>
      </c>
      <c r="I12" s="88">
        <f>7!J12</f>
      </c>
      <c r="J12" s="88">
        <f>8!J12</f>
      </c>
      <c r="K12" s="88">
        <f>9!J12</f>
      </c>
      <c r="L12" s="88">
        <f>'10'!J12</f>
      </c>
      <c r="M12" s="88">
        <f>'11'!J12</f>
      </c>
      <c r="N12" s="88">
        <f>'12'!J12</f>
      </c>
      <c r="O12" s="88">
        <f>'13'!J12</f>
      </c>
      <c r="P12" s="88">
        <f>'14'!J12</f>
      </c>
      <c r="Q12" s="88">
        <f>'15'!J12</f>
      </c>
      <c r="R12" s="88">
        <f>'16'!J12</f>
      </c>
      <c r="S12" s="88">
        <f>'17'!J12</f>
      </c>
      <c r="T12" s="88">
        <f>'18'!J12</f>
      </c>
      <c r="U12" s="88">
        <f>'19'!J12</f>
      </c>
      <c r="V12" s="88">
        <f>'20'!J12</f>
      </c>
      <c r="W12" s="88">
        <f>'21'!J12</f>
      </c>
      <c r="X12" s="88">
        <f>'22'!J12</f>
      </c>
      <c r="Y12" s="88">
        <f>'23'!J12</f>
      </c>
      <c r="Z12" s="88">
        <f>'24'!J12</f>
      </c>
      <c r="AA12" s="88">
        <f>'25'!J12</f>
      </c>
      <c r="AB12" s="88">
        <f>'26'!J12</f>
      </c>
      <c r="AC12" s="88">
        <f>'27'!J12</f>
      </c>
      <c r="AD12" s="88">
        <f>'28'!J12</f>
      </c>
      <c r="AE12" s="88">
        <f>'29'!J12</f>
      </c>
      <c r="AF12" s="88">
        <f>'30'!J12</f>
      </c>
      <c r="AG12" s="88">
        <f>'31'!J12</f>
      </c>
      <c r="AH12" s="88">
        <f>'32'!J12</f>
      </c>
      <c r="AI12" s="88">
        <f>'33'!J12</f>
      </c>
      <c r="AJ12" s="88">
        <f>'34'!J12</f>
      </c>
      <c r="AK12" s="88">
        <f>'35'!J12</f>
      </c>
      <c r="AL12" s="88">
        <f>'36'!J12</f>
      </c>
      <c r="AM12" s="88">
        <f>'37'!J12</f>
      </c>
      <c r="AN12" s="88">
        <f>'38'!J12</f>
      </c>
      <c r="AO12" s="88">
        <f>'39'!J12</f>
      </c>
      <c r="AP12" s="88">
        <f>'40'!J12</f>
      </c>
      <c r="AQ12" s="88">
        <f>'41'!J12</f>
      </c>
      <c r="AR12" s="88">
        <f>'42'!J12</f>
      </c>
      <c r="AS12" s="88">
        <f>'43'!J12</f>
      </c>
      <c r="AT12" s="88">
        <f>'44'!J12</f>
      </c>
      <c r="AU12" s="88">
        <f>'45'!J12</f>
      </c>
      <c r="AV12" s="88">
        <f>'46'!J12</f>
      </c>
      <c r="AW12" s="88">
        <f>'47'!J12</f>
      </c>
      <c r="AX12" s="88">
        <f>'48'!J12</f>
      </c>
      <c r="AY12" s="88">
        <f>'49'!J12</f>
      </c>
      <c r="AZ12" s="88">
        <f>'50'!J12</f>
      </c>
      <c r="BA12" s="88">
        <f>'51'!J12</f>
      </c>
      <c r="BB12" s="88">
        <f>'52'!J12</f>
      </c>
      <c r="BC12" s="244">
        <f t="shared" si="0"/>
      </c>
    </row>
    <row r="13" spans="1:55" ht="20.25" customHeight="1">
      <c r="A13" s="280" t="str">
        <f>IF(Utfylling!A13="","",Utfylling!A13)</f>
        <v>Volleyballtrening</v>
      </c>
      <c r="B13" s="281"/>
      <c r="C13" s="88">
        <f>1!J13</f>
      </c>
      <c r="D13" s="88">
        <f>2!J13</f>
      </c>
      <c r="E13" s="88">
        <f>3!J13</f>
      </c>
      <c r="F13" s="88">
        <f>4!J13</f>
      </c>
      <c r="G13" s="88">
        <f>5!J13</f>
      </c>
      <c r="H13" s="88">
        <f>6!J13</f>
      </c>
      <c r="I13" s="88">
        <f>7!J13</f>
      </c>
      <c r="J13" s="88">
        <f>8!J13</f>
      </c>
      <c r="K13" s="88">
        <f>9!J13</f>
      </c>
      <c r="L13" s="88">
        <f>'10'!J13</f>
      </c>
      <c r="M13" s="88">
        <f>'11'!J13</f>
      </c>
      <c r="N13" s="88">
        <f>'12'!J13</f>
      </c>
      <c r="O13" s="88">
        <f>'13'!J13</f>
      </c>
      <c r="P13" s="88">
        <f>'14'!J13</f>
      </c>
      <c r="Q13" s="88">
        <f>'15'!J13</f>
      </c>
      <c r="R13" s="88">
        <f>'16'!J13</f>
      </c>
      <c r="S13" s="88">
        <f>'17'!J13</f>
      </c>
      <c r="T13" s="88">
        <f>'18'!J13</f>
      </c>
      <c r="U13" s="88">
        <f>'19'!J13</f>
      </c>
      <c r="V13" s="88">
        <f>'20'!J13</f>
      </c>
      <c r="W13" s="88">
        <f>'21'!J13</f>
      </c>
      <c r="X13" s="88">
        <f>'22'!J13</f>
      </c>
      <c r="Y13" s="88">
        <f>'23'!J13</f>
      </c>
      <c r="Z13" s="88">
        <f>'24'!J13</f>
      </c>
      <c r="AA13" s="88">
        <f>'25'!J13</f>
      </c>
      <c r="AB13" s="88">
        <f>'26'!J13</f>
      </c>
      <c r="AC13" s="88">
        <f>'27'!J13</f>
      </c>
      <c r="AD13" s="88">
        <f>'28'!J13</f>
      </c>
      <c r="AE13" s="88">
        <f>'29'!J13</f>
      </c>
      <c r="AF13" s="88">
        <f>'30'!J13</f>
      </c>
      <c r="AG13" s="88">
        <f>'31'!J13</f>
      </c>
      <c r="AH13" s="88">
        <f>'32'!J13</f>
      </c>
      <c r="AI13" s="88">
        <f>'33'!J13</f>
      </c>
      <c r="AJ13" s="88">
        <f>'34'!J13</f>
      </c>
      <c r="AK13" s="88">
        <f>'35'!J13</f>
      </c>
      <c r="AL13" s="88">
        <f>'36'!J13</f>
      </c>
      <c r="AM13" s="88">
        <f>'37'!J13</f>
      </c>
      <c r="AN13" s="88">
        <f>'38'!J13</f>
      </c>
      <c r="AO13" s="88">
        <f>'39'!J13</f>
      </c>
      <c r="AP13" s="88">
        <f>'40'!J13</f>
      </c>
      <c r="AQ13" s="88">
        <f>'41'!J13</f>
      </c>
      <c r="AR13" s="88">
        <f>'42'!J13</f>
      </c>
      <c r="AS13" s="88">
        <f>'43'!J13</f>
      </c>
      <c r="AT13" s="88">
        <f>'44'!J13</f>
      </c>
      <c r="AU13" s="88">
        <f>'45'!J13</f>
      </c>
      <c r="AV13" s="88">
        <f>'46'!J13</f>
      </c>
      <c r="AW13" s="88">
        <f>'47'!J13</f>
      </c>
      <c r="AX13" s="88">
        <f>'48'!J13</f>
      </c>
      <c r="AY13" s="88">
        <f>'49'!J13</f>
      </c>
      <c r="AZ13" s="88">
        <f>'50'!J13</f>
      </c>
      <c r="BA13" s="88">
        <f>'51'!J13</f>
      </c>
      <c r="BB13" s="88">
        <f>'52'!J13</f>
      </c>
      <c r="BC13" s="244">
        <f t="shared" si="0"/>
      </c>
    </row>
    <row r="14" spans="1:55" ht="20.25" customHeight="1">
      <c r="A14" s="280" t="str">
        <f>IF(Utfylling!A14="","",Utfylling!A14)</f>
        <v>Volleyballturnering/-kamp</v>
      </c>
      <c r="B14" s="281"/>
      <c r="C14" s="88">
        <f>1!J14</f>
      </c>
      <c r="D14" s="88">
        <f>2!J14</f>
      </c>
      <c r="E14" s="88">
        <f>3!J14</f>
      </c>
      <c r="F14" s="88">
        <f>4!J14</f>
      </c>
      <c r="G14" s="88">
        <f>5!J14</f>
      </c>
      <c r="H14" s="88">
        <f>6!J14</f>
      </c>
      <c r="I14" s="88">
        <f>7!J14</f>
      </c>
      <c r="J14" s="88">
        <f>8!J14</f>
      </c>
      <c r="K14" s="88">
        <f>9!J14</f>
      </c>
      <c r="L14" s="88">
        <f>'10'!J14</f>
      </c>
      <c r="M14" s="88">
        <f>'11'!J14</f>
      </c>
      <c r="N14" s="88">
        <f>'12'!J14</f>
      </c>
      <c r="O14" s="88">
        <f>'13'!J14</f>
      </c>
      <c r="P14" s="88">
        <f>'14'!J14</f>
      </c>
      <c r="Q14" s="88">
        <f>'15'!J14</f>
      </c>
      <c r="R14" s="88">
        <f>'16'!J14</f>
      </c>
      <c r="S14" s="88">
        <f>'17'!J14</f>
      </c>
      <c r="T14" s="88">
        <f>'18'!J14</f>
      </c>
      <c r="U14" s="88">
        <f>'19'!J14</f>
      </c>
      <c r="V14" s="88">
        <f>'20'!J14</f>
      </c>
      <c r="W14" s="88">
        <f>'21'!J14</f>
      </c>
      <c r="X14" s="88">
        <f>'22'!J14</f>
      </c>
      <c r="Y14" s="88">
        <f>'23'!J14</f>
      </c>
      <c r="Z14" s="88">
        <f>'24'!J14</f>
      </c>
      <c r="AA14" s="88">
        <f>'25'!J14</f>
      </c>
      <c r="AB14" s="88">
        <f>'26'!J14</f>
      </c>
      <c r="AC14" s="88">
        <f>'27'!J14</f>
      </c>
      <c r="AD14" s="88">
        <f>'28'!J14</f>
      </c>
      <c r="AE14" s="88">
        <f>'29'!J14</f>
      </c>
      <c r="AF14" s="88">
        <f>'30'!J14</f>
      </c>
      <c r="AG14" s="88">
        <f>'31'!J14</f>
      </c>
      <c r="AH14" s="88">
        <f>'32'!J14</f>
      </c>
      <c r="AI14" s="88">
        <f>'33'!J14</f>
      </c>
      <c r="AJ14" s="88">
        <f>'34'!J14</f>
      </c>
      <c r="AK14" s="88">
        <f>'35'!J14</f>
      </c>
      <c r="AL14" s="88">
        <f>'36'!J14</f>
      </c>
      <c r="AM14" s="88">
        <f>'37'!J14</f>
      </c>
      <c r="AN14" s="88">
        <f>'38'!J14</f>
      </c>
      <c r="AO14" s="88">
        <f>'39'!J14</f>
      </c>
      <c r="AP14" s="88">
        <f>'40'!J14</f>
      </c>
      <c r="AQ14" s="88">
        <f>'41'!J14</f>
      </c>
      <c r="AR14" s="88">
        <f>'42'!J14</f>
      </c>
      <c r="AS14" s="88">
        <f>'43'!J14</f>
      </c>
      <c r="AT14" s="88">
        <f>'44'!J14</f>
      </c>
      <c r="AU14" s="88">
        <f>'45'!J14</f>
      </c>
      <c r="AV14" s="88">
        <f>'46'!J14</f>
      </c>
      <c r="AW14" s="88">
        <f>'47'!J14</f>
      </c>
      <c r="AX14" s="88">
        <f>'48'!J14</f>
      </c>
      <c r="AY14" s="88">
        <f>'49'!J14</f>
      </c>
      <c r="AZ14" s="88">
        <f>'50'!J14</f>
      </c>
      <c r="BA14" s="88">
        <f>'51'!J14</f>
      </c>
      <c r="BB14" s="88">
        <f>'52'!J14</f>
      </c>
      <c r="BC14" s="244">
        <f t="shared" si="0"/>
      </c>
    </row>
    <row r="15" spans="1:55" ht="20.25" customHeight="1">
      <c r="A15" s="280">
        <f>IF(Utfylling!A15="","",Utfylling!A15)</f>
      </c>
      <c r="B15" s="281"/>
      <c r="C15" s="88">
        <f>1!J15</f>
      </c>
      <c r="D15" s="88">
        <f>2!J15</f>
      </c>
      <c r="E15" s="88">
        <f>3!J15</f>
      </c>
      <c r="F15" s="88">
        <f>4!J15</f>
      </c>
      <c r="G15" s="88">
        <f>5!J15</f>
      </c>
      <c r="H15" s="88">
        <f>6!J15</f>
      </c>
      <c r="I15" s="88">
        <f>7!J15</f>
      </c>
      <c r="J15" s="88">
        <f>8!J15</f>
      </c>
      <c r="K15" s="88">
        <f>9!J15</f>
      </c>
      <c r="L15" s="88">
        <f>'10'!J15</f>
      </c>
      <c r="M15" s="88">
        <f>'11'!J15</f>
      </c>
      <c r="N15" s="88">
        <f>'12'!J15</f>
      </c>
      <c r="O15" s="88">
        <f>'13'!J15</f>
      </c>
      <c r="P15" s="88">
        <f>'14'!J15</f>
      </c>
      <c r="Q15" s="88">
        <f>'15'!J15</f>
      </c>
      <c r="R15" s="88">
        <f>'16'!J15</f>
      </c>
      <c r="S15" s="88">
        <f>'17'!J15</f>
      </c>
      <c r="T15" s="88">
        <f>'18'!J15</f>
      </c>
      <c r="U15" s="88">
        <f>'19'!J15</f>
      </c>
      <c r="V15" s="88">
        <f>'20'!J15</f>
      </c>
      <c r="W15" s="88">
        <f>'21'!J15</f>
      </c>
      <c r="X15" s="88">
        <f>'22'!J15</f>
      </c>
      <c r="Y15" s="88">
        <f>'23'!J15</f>
      </c>
      <c r="Z15" s="88">
        <f>'24'!J15</f>
      </c>
      <c r="AA15" s="88">
        <f>'25'!J15</f>
      </c>
      <c r="AB15" s="88">
        <f>'26'!J15</f>
      </c>
      <c r="AC15" s="88">
        <f>'27'!J15</f>
      </c>
      <c r="AD15" s="88">
        <f>'28'!J15</f>
      </c>
      <c r="AE15" s="88">
        <f>'29'!J15</f>
      </c>
      <c r="AF15" s="88">
        <f>'30'!J15</f>
      </c>
      <c r="AG15" s="88">
        <f>'31'!J15</f>
      </c>
      <c r="AH15" s="88">
        <f>'32'!J15</f>
      </c>
      <c r="AI15" s="88">
        <f>'33'!J15</f>
      </c>
      <c r="AJ15" s="88">
        <f>'34'!J15</f>
      </c>
      <c r="AK15" s="88">
        <f>'35'!J15</f>
      </c>
      <c r="AL15" s="88">
        <f>'36'!J15</f>
      </c>
      <c r="AM15" s="88">
        <f>'37'!J15</f>
      </c>
      <c r="AN15" s="88">
        <f>'38'!J15</f>
      </c>
      <c r="AO15" s="88">
        <f>'39'!J15</f>
      </c>
      <c r="AP15" s="88">
        <f>'40'!J15</f>
      </c>
      <c r="AQ15" s="88">
        <f>'41'!J15</f>
      </c>
      <c r="AR15" s="88">
        <f>'42'!J15</f>
      </c>
      <c r="AS15" s="88">
        <f>'43'!J15</f>
      </c>
      <c r="AT15" s="88">
        <f>'44'!J15</f>
      </c>
      <c r="AU15" s="88">
        <f>'45'!J15</f>
      </c>
      <c r="AV15" s="88">
        <f>'46'!J15</f>
      </c>
      <c r="AW15" s="88">
        <f>'47'!J15</f>
      </c>
      <c r="AX15" s="88">
        <f>'48'!J15</f>
      </c>
      <c r="AY15" s="88">
        <f>'49'!J15</f>
      </c>
      <c r="AZ15" s="88">
        <f>'50'!J15</f>
      </c>
      <c r="BA15" s="88">
        <f>'51'!J15</f>
      </c>
      <c r="BB15" s="88">
        <f>'52'!J15</f>
      </c>
      <c r="BC15" s="244">
        <f t="shared" si="0"/>
      </c>
    </row>
    <row r="16" spans="1:55" ht="20.25" customHeight="1">
      <c r="A16" s="280" t="str">
        <f>IF(Utfylling!A16="","",Utfylling!A16)</f>
        <v>Kondisjonstrening</v>
      </c>
      <c r="B16" s="281"/>
      <c r="C16" s="88">
        <f>1!J16</f>
      </c>
      <c r="D16" s="88">
        <f>2!J16</f>
      </c>
      <c r="E16" s="88">
        <f>3!J16</f>
      </c>
      <c r="F16" s="88">
        <f>4!J16</f>
      </c>
      <c r="G16" s="88">
        <f>5!J16</f>
      </c>
      <c r="H16" s="88">
        <f>6!J16</f>
      </c>
      <c r="I16" s="88">
        <f>7!J16</f>
      </c>
      <c r="J16" s="88">
        <f>8!J16</f>
      </c>
      <c r="K16" s="88">
        <f>9!J16</f>
      </c>
      <c r="L16" s="88">
        <f>'10'!J16</f>
      </c>
      <c r="M16" s="88">
        <f>'11'!J16</f>
      </c>
      <c r="N16" s="88">
        <f>'12'!J16</f>
      </c>
      <c r="O16" s="88">
        <f>'13'!J16</f>
      </c>
      <c r="P16" s="88">
        <f>'14'!J16</f>
      </c>
      <c r="Q16" s="88">
        <f>'15'!J16</f>
      </c>
      <c r="R16" s="88">
        <f>'16'!J16</f>
      </c>
      <c r="S16" s="88">
        <f>'17'!J16</f>
      </c>
      <c r="T16" s="88">
        <f>'18'!J16</f>
      </c>
      <c r="U16" s="88">
        <f>'19'!J16</f>
      </c>
      <c r="V16" s="88">
        <f>'20'!J16</f>
      </c>
      <c r="W16" s="88">
        <f>'21'!J16</f>
      </c>
      <c r="X16" s="88">
        <f>'22'!J16</f>
      </c>
      <c r="Y16" s="88">
        <f>'23'!J16</f>
      </c>
      <c r="Z16" s="88">
        <f>'24'!J16</f>
      </c>
      <c r="AA16" s="88">
        <f>'25'!J16</f>
      </c>
      <c r="AB16" s="88">
        <f>'26'!J16</f>
      </c>
      <c r="AC16" s="88">
        <f>'27'!J16</f>
      </c>
      <c r="AD16" s="88">
        <f>'28'!J16</f>
      </c>
      <c r="AE16" s="88">
        <f>'29'!J16</f>
      </c>
      <c r="AF16" s="88">
        <f>'30'!J16</f>
      </c>
      <c r="AG16" s="88">
        <f>'31'!J16</f>
      </c>
      <c r="AH16" s="88">
        <f>'32'!J16</f>
      </c>
      <c r="AI16" s="88">
        <f>'33'!J16</f>
      </c>
      <c r="AJ16" s="88">
        <f>'34'!J16</f>
      </c>
      <c r="AK16" s="88">
        <f>'35'!J16</f>
      </c>
      <c r="AL16" s="88">
        <f>'36'!J16</f>
      </c>
      <c r="AM16" s="88">
        <f>'37'!J16</f>
      </c>
      <c r="AN16" s="88">
        <f>'38'!J16</f>
      </c>
      <c r="AO16" s="88">
        <f>'39'!J16</f>
      </c>
      <c r="AP16" s="88">
        <f>'40'!J16</f>
      </c>
      <c r="AQ16" s="88">
        <f>'41'!J16</f>
      </c>
      <c r="AR16" s="88">
        <f>'42'!J16</f>
      </c>
      <c r="AS16" s="88">
        <f>'43'!J16</f>
      </c>
      <c r="AT16" s="88">
        <f>'44'!J16</f>
      </c>
      <c r="AU16" s="88">
        <f>'45'!J16</f>
      </c>
      <c r="AV16" s="88">
        <f>'46'!J16</f>
      </c>
      <c r="AW16" s="88">
        <f>'47'!J16</f>
      </c>
      <c r="AX16" s="88">
        <f>'48'!J16</f>
      </c>
      <c r="AY16" s="88">
        <f>'49'!J16</f>
      </c>
      <c r="AZ16" s="88">
        <f>'50'!J16</f>
      </c>
      <c r="BA16" s="88">
        <f>'51'!J16</f>
      </c>
      <c r="BB16" s="88">
        <f>'52'!J16</f>
      </c>
      <c r="BC16" s="244">
        <f t="shared" si="0"/>
      </c>
    </row>
    <row r="17" spans="1:55" ht="20.25" customHeight="1">
      <c r="A17" s="280" t="str">
        <f>IF(Utfylling!A17="","",Utfylling!A17)</f>
        <v>Styrke-/spensttrening</v>
      </c>
      <c r="B17" s="281"/>
      <c r="C17" s="88">
        <f>1!J17</f>
      </c>
      <c r="D17" s="88">
        <f>2!J17</f>
      </c>
      <c r="E17" s="88">
        <f>3!J17</f>
      </c>
      <c r="F17" s="88">
        <f>4!J17</f>
      </c>
      <c r="G17" s="88">
        <f>5!J17</f>
      </c>
      <c r="H17" s="88">
        <f>6!J17</f>
      </c>
      <c r="I17" s="88">
        <f>7!J17</f>
      </c>
      <c r="J17" s="88">
        <f>8!J17</f>
      </c>
      <c r="K17" s="88">
        <f>9!J17</f>
      </c>
      <c r="L17" s="88">
        <f>'10'!J17</f>
      </c>
      <c r="M17" s="88">
        <f>'11'!J17</f>
      </c>
      <c r="N17" s="88">
        <f>'12'!J17</f>
      </c>
      <c r="O17" s="88">
        <f>'13'!J17</f>
      </c>
      <c r="P17" s="88">
        <f>'14'!J17</f>
      </c>
      <c r="Q17" s="88">
        <f>'15'!J17</f>
      </c>
      <c r="R17" s="88">
        <f>'16'!J17</f>
      </c>
      <c r="S17" s="88">
        <f>'17'!J17</f>
      </c>
      <c r="T17" s="88">
        <f>'18'!J17</f>
      </c>
      <c r="U17" s="88">
        <f>'19'!J17</f>
      </c>
      <c r="V17" s="88">
        <f>'20'!J17</f>
      </c>
      <c r="W17" s="88">
        <f>'21'!J17</f>
      </c>
      <c r="X17" s="88">
        <f>'22'!J17</f>
      </c>
      <c r="Y17" s="88">
        <f>'23'!J17</f>
      </c>
      <c r="Z17" s="88">
        <f>'24'!J17</f>
      </c>
      <c r="AA17" s="88">
        <f>'25'!J17</f>
      </c>
      <c r="AB17" s="88">
        <f>'26'!J17</f>
      </c>
      <c r="AC17" s="88">
        <f>'27'!J17</f>
      </c>
      <c r="AD17" s="88">
        <f>'28'!J17</f>
      </c>
      <c r="AE17" s="88">
        <f>'29'!J17</f>
      </c>
      <c r="AF17" s="88">
        <f>'30'!J17</f>
      </c>
      <c r="AG17" s="88">
        <f>'31'!J17</f>
      </c>
      <c r="AH17" s="88">
        <f>'32'!J17</f>
      </c>
      <c r="AI17" s="88">
        <f>'33'!J17</f>
      </c>
      <c r="AJ17" s="88">
        <f>'34'!J17</f>
      </c>
      <c r="AK17" s="88">
        <f>'35'!J17</f>
      </c>
      <c r="AL17" s="88">
        <f>'36'!J17</f>
      </c>
      <c r="AM17" s="88">
        <f>'37'!J17</f>
      </c>
      <c r="AN17" s="88">
        <f>'38'!J17</f>
      </c>
      <c r="AO17" s="88">
        <f>'39'!J17</f>
      </c>
      <c r="AP17" s="88">
        <f>'40'!J17</f>
      </c>
      <c r="AQ17" s="88">
        <f>'41'!J17</f>
      </c>
      <c r="AR17" s="88">
        <f>'42'!J17</f>
      </c>
      <c r="AS17" s="88">
        <f>'43'!J17</f>
      </c>
      <c r="AT17" s="88">
        <f>'44'!J17</f>
      </c>
      <c r="AU17" s="88">
        <f>'45'!J17</f>
      </c>
      <c r="AV17" s="88">
        <f>'46'!J17</f>
      </c>
      <c r="AW17" s="88">
        <f>'47'!J17</f>
      </c>
      <c r="AX17" s="88">
        <f>'48'!J17</f>
      </c>
      <c r="AY17" s="88">
        <f>'49'!J17</f>
      </c>
      <c r="AZ17" s="88">
        <f>'50'!J17</f>
      </c>
      <c r="BA17" s="88">
        <f>'51'!J17</f>
      </c>
      <c r="BB17" s="88">
        <f>'52'!J17</f>
      </c>
      <c r="BC17" s="244">
        <f t="shared" si="0"/>
      </c>
    </row>
    <row r="18" spans="1:55" ht="20.25" customHeight="1">
      <c r="A18" s="280">
        <f>IF(Utfylling!A18="","",Utfylling!A18)</f>
      </c>
      <c r="B18" s="281"/>
      <c r="C18" s="88">
        <f>1!J18</f>
      </c>
      <c r="D18" s="88">
        <f>2!J18</f>
      </c>
      <c r="E18" s="88">
        <f>3!J18</f>
      </c>
      <c r="F18" s="88">
        <f>4!J18</f>
      </c>
      <c r="G18" s="88">
        <f>5!J18</f>
      </c>
      <c r="H18" s="88">
        <f>6!J18</f>
      </c>
      <c r="I18" s="88">
        <f>7!J18</f>
      </c>
      <c r="J18" s="88">
        <f>8!J18</f>
      </c>
      <c r="K18" s="88">
        <f>9!J18</f>
      </c>
      <c r="L18" s="88">
        <f>'10'!J18</f>
      </c>
      <c r="M18" s="88">
        <f>'11'!J18</f>
      </c>
      <c r="N18" s="88">
        <f>'12'!J18</f>
      </c>
      <c r="O18" s="88">
        <f>'13'!J18</f>
      </c>
      <c r="P18" s="88">
        <f>'14'!J18</f>
      </c>
      <c r="Q18" s="88">
        <f>'15'!J18</f>
      </c>
      <c r="R18" s="88">
        <f>'16'!J18</f>
      </c>
      <c r="S18" s="88">
        <f>'17'!J18</f>
      </c>
      <c r="T18" s="88">
        <f>'18'!J18</f>
      </c>
      <c r="U18" s="88">
        <f>'19'!J18</f>
      </c>
      <c r="V18" s="88">
        <f>'20'!J18</f>
      </c>
      <c r="W18" s="88">
        <f>'21'!J18</f>
      </c>
      <c r="X18" s="88">
        <f>'22'!J18</f>
      </c>
      <c r="Y18" s="88">
        <f>'23'!J18</f>
      </c>
      <c r="Z18" s="88">
        <f>'24'!J18</f>
      </c>
      <c r="AA18" s="88">
        <f>'25'!J18</f>
      </c>
      <c r="AB18" s="88">
        <f>'26'!J18</f>
      </c>
      <c r="AC18" s="88">
        <f>'27'!J18</f>
      </c>
      <c r="AD18" s="88">
        <f>'28'!J18</f>
      </c>
      <c r="AE18" s="88">
        <f>'29'!J18</f>
      </c>
      <c r="AF18" s="88">
        <f>'30'!J18</f>
      </c>
      <c r="AG18" s="88">
        <f>'31'!J18</f>
      </c>
      <c r="AH18" s="88">
        <f>'32'!J18</f>
      </c>
      <c r="AI18" s="88">
        <f>'33'!J18</f>
      </c>
      <c r="AJ18" s="88">
        <f>'34'!J18</f>
      </c>
      <c r="AK18" s="88">
        <f>'35'!J18</f>
      </c>
      <c r="AL18" s="88">
        <f>'36'!J18</f>
      </c>
      <c r="AM18" s="88">
        <f>'37'!J18</f>
      </c>
      <c r="AN18" s="88">
        <f>'38'!J18</f>
      </c>
      <c r="AO18" s="88">
        <f>'39'!J18</f>
      </c>
      <c r="AP18" s="88">
        <f>'40'!J18</f>
      </c>
      <c r="AQ18" s="88">
        <f>'41'!J18</f>
      </c>
      <c r="AR18" s="88">
        <f>'42'!J18</f>
      </c>
      <c r="AS18" s="88">
        <f>'43'!J18</f>
      </c>
      <c r="AT18" s="88">
        <f>'44'!J18</f>
      </c>
      <c r="AU18" s="88">
        <f>'45'!J18</f>
      </c>
      <c r="AV18" s="88">
        <f>'46'!J18</f>
      </c>
      <c r="AW18" s="88">
        <f>'47'!J18</f>
      </c>
      <c r="AX18" s="88">
        <f>'48'!J18</f>
      </c>
      <c r="AY18" s="88">
        <f>'49'!J18</f>
      </c>
      <c r="AZ18" s="88">
        <f>'50'!J18</f>
      </c>
      <c r="BA18" s="88">
        <f>'51'!J18</f>
      </c>
      <c r="BB18" s="88">
        <f>'52'!J18</f>
      </c>
      <c r="BC18" s="244">
        <f t="shared" si="0"/>
      </c>
    </row>
    <row r="19" spans="1:55" ht="20.25" customHeight="1">
      <c r="A19" s="280" t="str">
        <f>IF(Utfylling!A19="","",Utfylling!A19)</f>
        <v>Restitusjonstrening</v>
      </c>
      <c r="B19" s="281"/>
      <c r="C19" s="88">
        <f>1!J19</f>
      </c>
      <c r="D19" s="88">
        <f>2!J19</f>
      </c>
      <c r="E19" s="88">
        <f>3!J19</f>
      </c>
      <c r="F19" s="88">
        <f>4!J19</f>
      </c>
      <c r="G19" s="88">
        <f>5!J19</f>
      </c>
      <c r="H19" s="88">
        <f>6!J19</f>
      </c>
      <c r="I19" s="88">
        <f>7!J19</f>
      </c>
      <c r="J19" s="88">
        <f>8!J19</f>
      </c>
      <c r="K19" s="88">
        <f>9!J19</f>
      </c>
      <c r="L19" s="88">
        <f>'10'!J19</f>
      </c>
      <c r="M19" s="88">
        <f>'11'!J19</f>
      </c>
      <c r="N19" s="88">
        <f>'12'!J19</f>
      </c>
      <c r="O19" s="88">
        <f>'13'!J19</f>
      </c>
      <c r="P19" s="88">
        <f>'14'!J19</f>
      </c>
      <c r="Q19" s="88">
        <f>'15'!J19</f>
      </c>
      <c r="R19" s="88">
        <f>'16'!J19</f>
      </c>
      <c r="S19" s="88">
        <f>'17'!J19</f>
      </c>
      <c r="T19" s="88">
        <f>'18'!J19</f>
      </c>
      <c r="U19" s="88">
        <f>'19'!J19</f>
      </c>
      <c r="V19" s="88">
        <f>'20'!J19</f>
      </c>
      <c r="W19" s="88">
        <f>'21'!J19</f>
      </c>
      <c r="X19" s="88">
        <f>'22'!J19</f>
      </c>
      <c r="Y19" s="88">
        <f>'23'!J19</f>
      </c>
      <c r="Z19" s="88">
        <f>'24'!J19</f>
      </c>
      <c r="AA19" s="88">
        <f>'25'!J19</f>
      </c>
      <c r="AB19" s="88">
        <f>'26'!J19</f>
      </c>
      <c r="AC19" s="88">
        <f>'27'!J19</f>
      </c>
      <c r="AD19" s="88">
        <f>'28'!J19</f>
      </c>
      <c r="AE19" s="88">
        <f>'29'!J19</f>
      </c>
      <c r="AF19" s="88">
        <f>'30'!J19</f>
      </c>
      <c r="AG19" s="88">
        <f>'31'!J19</f>
      </c>
      <c r="AH19" s="88">
        <f>'32'!J19</f>
      </c>
      <c r="AI19" s="88">
        <f>'33'!J19</f>
      </c>
      <c r="AJ19" s="88">
        <f>'34'!J19</f>
      </c>
      <c r="AK19" s="88">
        <f>'35'!J19</f>
      </c>
      <c r="AL19" s="88">
        <f>'36'!J19</f>
      </c>
      <c r="AM19" s="88">
        <f>'37'!J19</f>
      </c>
      <c r="AN19" s="88">
        <f>'38'!J19</f>
      </c>
      <c r="AO19" s="88">
        <f>'39'!J19</f>
      </c>
      <c r="AP19" s="88">
        <f>'40'!J19</f>
      </c>
      <c r="AQ19" s="88">
        <f>'41'!J19</f>
      </c>
      <c r="AR19" s="88">
        <f>'42'!J19</f>
      </c>
      <c r="AS19" s="88">
        <f>'43'!J19</f>
      </c>
      <c r="AT19" s="88">
        <f>'44'!J19</f>
      </c>
      <c r="AU19" s="88">
        <f>'45'!J19</f>
      </c>
      <c r="AV19" s="88">
        <f>'46'!J19</f>
      </c>
      <c r="AW19" s="88">
        <f>'47'!J19</f>
      </c>
      <c r="AX19" s="88">
        <f>'48'!J19</f>
      </c>
      <c r="AY19" s="88">
        <f>'49'!J19</f>
      </c>
      <c r="AZ19" s="88">
        <f>'50'!J19</f>
      </c>
      <c r="BA19" s="88">
        <f>'51'!J19</f>
      </c>
      <c r="BB19" s="88">
        <f>'52'!J19</f>
      </c>
      <c r="BC19" s="244">
        <f t="shared" si="0"/>
      </c>
    </row>
    <row r="20" spans="1:55" ht="20.25" customHeight="1">
      <c r="A20" s="280" t="str">
        <f>IF(Utfylling!A20="","",Utfylling!A20)</f>
        <v>Annet/egentrening</v>
      </c>
      <c r="B20" s="281"/>
      <c r="C20" s="88">
        <f>1!J20</f>
      </c>
      <c r="D20" s="88">
        <f>2!J20</f>
      </c>
      <c r="E20" s="88">
        <f>3!J20</f>
      </c>
      <c r="F20" s="88">
        <f>4!J20</f>
      </c>
      <c r="G20" s="88">
        <f>5!J20</f>
      </c>
      <c r="H20" s="88">
        <f>6!J20</f>
      </c>
      <c r="I20" s="88">
        <f>7!J20</f>
      </c>
      <c r="J20" s="88">
        <f>8!J20</f>
      </c>
      <c r="K20" s="88">
        <f>9!J20</f>
      </c>
      <c r="L20" s="88">
        <f>'10'!J20</f>
      </c>
      <c r="M20" s="88">
        <f>'11'!J20</f>
      </c>
      <c r="N20" s="88">
        <f>'12'!J20</f>
      </c>
      <c r="O20" s="88">
        <f>'13'!J20</f>
      </c>
      <c r="P20" s="88">
        <f>'14'!J20</f>
      </c>
      <c r="Q20" s="88">
        <f>'15'!J20</f>
      </c>
      <c r="R20" s="88">
        <f>'16'!J20</f>
      </c>
      <c r="S20" s="88">
        <f>'17'!J20</f>
      </c>
      <c r="T20" s="88">
        <f>'18'!J20</f>
      </c>
      <c r="U20" s="88">
        <f>'19'!J20</f>
      </c>
      <c r="V20" s="88">
        <f>'20'!J20</f>
      </c>
      <c r="W20" s="88">
        <f>'21'!J20</f>
      </c>
      <c r="X20" s="88">
        <f>'22'!J20</f>
      </c>
      <c r="Y20" s="88">
        <f>'23'!J20</f>
      </c>
      <c r="Z20" s="88">
        <f>'24'!J20</f>
      </c>
      <c r="AA20" s="88">
        <f>'25'!J20</f>
      </c>
      <c r="AB20" s="88">
        <f>'26'!J20</f>
      </c>
      <c r="AC20" s="88">
        <f>'27'!J20</f>
      </c>
      <c r="AD20" s="88">
        <f>'28'!J20</f>
      </c>
      <c r="AE20" s="88">
        <f>'29'!J20</f>
      </c>
      <c r="AF20" s="88">
        <f>'30'!J20</f>
      </c>
      <c r="AG20" s="88">
        <f>'31'!J20</f>
      </c>
      <c r="AH20" s="88">
        <f>'32'!J20</f>
      </c>
      <c r="AI20" s="88">
        <f>'33'!J20</f>
      </c>
      <c r="AJ20" s="88">
        <f>'34'!J20</f>
      </c>
      <c r="AK20" s="88">
        <f>'35'!J20</f>
      </c>
      <c r="AL20" s="88">
        <f>'36'!J20</f>
      </c>
      <c r="AM20" s="88">
        <f>'37'!J20</f>
      </c>
      <c r="AN20" s="88">
        <f>'38'!J20</f>
      </c>
      <c r="AO20" s="88">
        <f>'39'!J20</f>
      </c>
      <c r="AP20" s="88">
        <f>'40'!J20</f>
      </c>
      <c r="AQ20" s="88">
        <f>'41'!J20</f>
      </c>
      <c r="AR20" s="88">
        <f>'42'!J20</f>
      </c>
      <c r="AS20" s="88">
        <f>'43'!J20</f>
      </c>
      <c r="AT20" s="88">
        <f>'44'!J20</f>
      </c>
      <c r="AU20" s="88">
        <f>'45'!J20</f>
      </c>
      <c r="AV20" s="88">
        <f>'46'!J20</f>
      </c>
      <c r="AW20" s="88">
        <f>'47'!J20</f>
      </c>
      <c r="AX20" s="88">
        <f>'48'!J20</f>
      </c>
      <c r="AY20" s="88">
        <f>'49'!J20</f>
      </c>
      <c r="AZ20" s="88">
        <f>'50'!J20</f>
      </c>
      <c r="BA20" s="88">
        <f>'51'!J20</f>
      </c>
      <c r="BB20" s="88">
        <f>'52'!J20</f>
      </c>
      <c r="BC20" s="244">
        <f t="shared" si="0"/>
      </c>
    </row>
    <row r="21" spans="1:55" ht="20.25" customHeight="1">
      <c r="A21" s="280">
        <f>IF(Utfylling!A21="","",Utfylling!A21)</f>
      </c>
      <c r="B21" s="281"/>
      <c r="C21" s="88">
        <f>1!J21</f>
      </c>
      <c r="D21" s="88">
        <f>2!J21</f>
      </c>
      <c r="E21" s="88">
        <f>3!J21</f>
      </c>
      <c r="F21" s="88">
        <f>4!J21</f>
      </c>
      <c r="G21" s="88">
        <f>5!J21</f>
      </c>
      <c r="H21" s="88">
        <f>6!J21</f>
      </c>
      <c r="I21" s="88">
        <f>7!J21</f>
      </c>
      <c r="J21" s="88">
        <f>8!J21</f>
      </c>
      <c r="K21" s="88">
        <f>9!J21</f>
      </c>
      <c r="L21" s="88">
        <f>'10'!J21</f>
      </c>
      <c r="M21" s="88">
        <f>'11'!J21</f>
      </c>
      <c r="N21" s="88">
        <f>'12'!J21</f>
      </c>
      <c r="O21" s="88">
        <f>'13'!J21</f>
      </c>
      <c r="P21" s="88">
        <f>'14'!J21</f>
      </c>
      <c r="Q21" s="88">
        <f>'15'!J21</f>
      </c>
      <c r="R21" s="88">
        <f>'16'!J21</f>
      </c>
      <c r="S21" s="88">
        <f>'17'!J21</f>
      </c>
      <c r="T21" s="88">
        <f>'18'!J21</f>
      </c>
      <c r="U21" s="88">
        <f>'19'!J21</f>
      </c>
      <c r="V21" s="88">
        <f>'20'!J21</f>
      </c>
      <c r="W21" s="88">
        <f>'21'!J21</f>
      </c>
      <c r="X21" s="88">
        <f>'22'!J21</f>
      </c>
      <c r="Y21" s="88">
        <f>'23'!J21</f>
      </c>
      <c r="Z21" s="88">
        <f>'24'!J21</f>
      </c>
      <c r="AA21" s="88">
        <f>'25'!J21</f>
      </c>
      <c r="AB21" s="88">
        <f>'26'!J21</f>
      </c>
      <c r="AC21" s="88">
        <f>'27'!J21</f>
      </c>
      <c r="AD21" s="88">
        <f>'28'!J21</f>
      </c>
      <c r="AE21" s="88">
        <f>'29'!J21</f>
      </c>
      <c r="AF21" s="88">
        <f>'30'!J21</f>
      </c>
      <c r="AG21" s="88">
        <f>'31'!J21</f>
      </c>
      <c r="AH21" s="88">
        <f>'32'!J21</f>
      </c>
      <c r="AI21" s="88">
        <f>'33'!J21</f>
      </c>
      <c r="AJ21" s="88">
        <f>'34'!J21</f>
      </c>
      <c r="AK21" s="88">
        <f>'35'!J21</f>
      </c>
      <c r="AL21" s="88">
        <f>'36'!J21</f>
      </c>
      <c r="AM21" s="88">
        <f>'37'!J21</f>
      </c>
      <c r="AN21" s="88">
        <f>'38'!J21</f>
      </c>
      <c r="AO21" s="88">
        <f>'39'!J21</f>
      </c>
      <c r="AP21" s="88">
        <f>'40'!J21</f>
      </c>
      <c r="AQ21" s="88">
        <f>'41'!J21</f>
      </c>
      <c r="AR21" s="88">
        <f>'42'!J21</f>
      </c>
      <c r="AS21" s="88">
        <f>'43'!J21</f>
      </c>
      <c r="AT21" s="88">
        <f>'44'!J21</f>
      </c>
      <c r="AU21" s="88">
        <f>'45'!J21</f>
      </c>
      <c r="AV21" s="88">
        <f>'46'!J21</f>
      </c>
      <c r="AW21" s="88">
        <f>'47'!J21</f>
      </c>
      <c r="AX21" s="88">
        <f>'48'!J21</f>
      </c>
      <c r="AY21" s="88">
        <f>'49'!J21</f>
      </c>
      <c r="AZ21" s="88">
        <f>'50'!J21</f>
      </c>
      <c r="BA21" s="88">
        <f>'51'!J21</f>
      </c>
      <c r="BB21" s="88">
        <f>'52'!J21</f>
      </c>
      <c r="BC21" s="244">
        <f t="shared" si="0"/>
      </c>
    </row>
    <row r="22" spans="1:55" ht="20.25" customHeight="1">
      <c r="A22" s="280">
        <f>IF(Utfylling!A22="","",Utfylling!A22)</f>
      </c>
      <c r="B22" s="281"/>
      <c r="C22" s="88">
        <f>1!J22</f>
      </c>
      <c r="D22" s="88">
        <f>2!J22</f>
      </c>
      <c r="E22" s="88">
        <f>3!J22</f>
      </c>
      <c r="F22" s="88">
        <f>4!J22</f>
      </c>
      <c r="G22" s="88">
        <f>5!J22</f>
      </c>
      <c r="H22" s="88">
        <f>6!J22</f>
      </c>
      <c r="I22" s="88">
        <f>7!J22</f>
      </c>
      <c r="J22" s="88">
        <f>8!J22</f>
      </c>
      <c r="K22" s="88">
        <f>9!J22</f>
      </c>
      <c r="L22" s="88">
        <f>'10'!J22</f>
      </c>
      <c r="M22" s="88">
        <f>'11'!J22</f>
      </c>
      <c r="N22" s="88">
        <f>'12'!J22</f>
      </c>
      <c r="O22" s="88">
        <f>'13'!J22</f>
      </c>
      <c r="P22" s="88">
        <f>'14'!J22</f>
      </c>
      <c r="Q22" s="88">
        <f>'15'!J22</f>
      </c>
      <c r="R22" s="88">
        <f>'16'!J22</f>
      </c>
      <c r="S22" s="88">
        <f>'17'!J22</f>
      </c>
      <c r="T22" s="88">
        <f>'18'!J22</f>
      </c>
      <c r="U22" s="88">
        <f>'19'!J22</f>
      </c>
      <c r="V22" s="88">
        <f>'20'!J22</f>
      </c>
      <c r="W22" s="88">
        <f>'21'!J22</f>
      </c>
      <c r="X22" s="88">
        <f>'22'!J22</f>
      </c>
      <c r="Y22" s="88">
        <f>'23'!J22</f>
      </c>
      <c r="Z22" s="88">
        <f>'24'!J22</f>
      </c>
      <c r="AA22" s="88">
        <f>'25'!J22</f>
      </c>
      <c r="AB22" s="88">
        <f>'26'!J22</f>
      </c>
      <c r="AC22" s="88">
        <f>'27'!J22</f>
      </c>
      <c r="AD22" s="88">
        <f>'28'!J22</f>
      </c>
      <c r="AE22" s="88">
        <f>'29'!J22</f>
      </c>
      <c r="AF22" s="88">
        <f>'30'!J22</f>
      </c>
      <c r="AG22" s="88">
        <f>'31'!J22</f>
      </c>
      <c r="AH22" s="88">
        <f>'32'!J22</f>
      </c>
      <c r="AI22" s="88">
        <f>'33'!J22</f>
      </c>
      <c r="AJ22" s="88">
        <f>'34'!J22</f>
      </c>
      <c r="AK22" s="88">
        <f>'35'!J22</f>
      </c>
      <c r="AL22" s="88">
        <f>'36'!J22</f>
      </c>
      <c r="AM22" s="88">
        <f>'37'!J22</f>
      </c>
      <c r="AN22" s="88">
        <f>'38'!J22</f>
      </c>
      <c r="AO22" s="88">
        <f>'39'!J22</f>
      </c>
      <c r="AP22" s="88">
        <f>'40'!J22</f>
      </c>
      <c r="AQ22" s="88">
        <f>'41'!J22</f>
      </c>
      <c r="AR22" s="88">
        <f>'42'!J22</f>
      </c>
      <c r="AS22" s="88">
        <f>'43'!J22</f>
      </c>
      <c r="AT22" s="88">
        <f>'44'!J22</f>
      </c>
      <c r="AU22" s="88">
        <f>'45'!J22</f>
      </c>
      <c r="AV22" s="88">
        <f>'46'!J22</f>
      </c>
      <c r="AW22" s="88">
        <f>'47'!J22</f>
      </c>
      <c r="AX22" s="88">
        <f>'48'!J22</f>
      </c>
      <c r="AY22" s="88">
        <f>'49'!J22</f>
      </c>
      <c r="AZ22" s="88">
        <f>'50'!J22</f>
      </c>
      <c r="BA22" s="88">
        <f>'51'!J22</f>
      </c>
      <c r="BB22" s="88">
        <f>'52'!J22</f>
      </c>
      <c r="BC22" s="244">
        <f t="shared" si="0"/>
      </c>
    </row>
    <row r="23" spans="1:55" ht="20.25" customHeight="1">
      <c r="A23" s="280">
        <f>IF(Utfylling!A23="","",Utfylling!A23)</f>
      </c>
      <c r="B23" s="281"/>
      <c r="C23" s="88">
        <f>1!J23</f>
      </c>
      <c r="D23" s="88">
        <f>2!J23</f>
      </c>
      <c r="E23" s="88">
        <f>3!J23</f>
      </c>
      <c r="F23" s="88">
        <f>4!J23</f>
      </c>
      <c r="G23" s="88">
        <f>5!J23</f>
      </c>
      <c r="H23" s="88">
        <f>6!J23</f>
      </c>
      <c r="I23" s="88">
        <f>7!J23</f>
      </c>
      <c r="J23" s="88">
        <f>8!J23</f>
      </c>
      <c r="K23" s="88">
        <f>9!J23</f>
      </c>
      <c r="L23" s="88">
        <f>'10'!J23</f>
      </c>
      <c r="M23" s="88">
        <f>'11'!J23</f>
      </c>
      <c r="N23" s="88">
        <f>'12'!J23</f>
      </c>
      <c r="O23" s="88">
        <f>'13'!J23</f>
      </c>
      <c r="P23" s="88">
        <f>'14'!J23</f>
      </c>
      <c r="Q23" s="88">
        <f>'15'!J23</f>
      </c>
      <c r="R23" s="88">
        <f>'16'!J23</f>
      </c>
      <c r="S23" s="88">
        <f>'17'!J23</f>
      </c>
      <c r="T23" s="88">
        <f>'18'!J23</f>
      </c>
      <c r="U23" s="88">
        <f>'19'!J23</f>
      </c>
      <c r="V23" s="88">
        <f>'20'!J23</f>
      </c>
      <c r="W23" s="88">
        <f>'21'!J23</f>
      </c>
      <c r="X23" s="88">
        <f>'22'!J23</f>
      </c>
      <c r="Y23" s="88">
        <f>'23'!J23</f>
      </c>
      <c r="Z23" s="88">
        <f>'24'!J23</f>
      </c>
      <c r="AA23" s="88">
        <f>'25'!J23</f>
      </c>
      <c r="AB23" s="88">
        <f>'26'!J23</f>
      </c>
      <c r="AC23" s="88">
        <f>'27'!J23</f>
      </c>
      <c r="AD23" s="88">
        <f>'28'!J23</f>
      </c>
      <c r="AE23" s="88">
        <f>'29'!J23</f>
      </c>
      <c r="AF23" s="88">
        <f>'30'!J23</f>
      </c>
      <c r="AG23" s="88">
        <f>'31'!J23</f>
      </c>
      <c r="AH23" s="88">
        <f>'32'!J23</f>
      </c>
      <c r="AI23" s="88">
        <f>'33'!J23</f>
      </c>
      <c r="AJ23" s="88">
        <f>'34'!J23</f>
      </c>
      <c r="AK23" s="88">
        <f>'35'!J23</f>
      </c>
      <c r="AL23" s="88">
        <f>'36'!J23</f>
      </c>
      <c r="AM23" s="88">
        <f>'37'!J23</f>
      </c>
      <c r="AN23" s="88">
        <f>'38'!J23</f>
      </c>
      <c r="AO23" s="88">
        <f>'39'!J23</f>
      </c>
      <c r="AP23" s="88">
        <f>'40'!J23</f>
      </c>
      <c r="AQ23" s="88">
        <f>'41'!J23</f>
      </c>
      <c r="AR23" s="88">
        <f>'42'!J23</f>
      </c>
      <c r="AS23" s="88">
        <f>'43'!J23</f>
      </c>
      <c r="AT23" s="88">
        <f>'44'!J23</f>
      </c>
      <c r="AU23" s="88">
        <f>'45'!J23</f>
      </c>
      <c r="AV23" s="88">
        <f>'46'!J23</f>
      </c>
      <c r="AW23" s="88">
        <f>'47'!J23</f>
      </c>
      <c r="AX23" s="88">
        <f>'48'!J23</f>
      </c>
      <c r="AY23" s="88">
        <f>'49'!J23</f>
      </c>
      <c r="AZ23" s="88">
        <f>'50'!J23</f>
      </c>
      <c r="BA23" s="88">
        <f>'51'!J23</f>
      </c>
      <c r="BB23" s="88">
        <f>'52'!J23</f>
      </c>
      <c r="BC23" s="244">
        <f t="shared" si="0"/>
      </c>
    </row>
    <row r="24" spans="1:55" ht="18" customHeight="1">
      <c r="A24" s="245" t="s">
        <v>23</v>
      </c>
      <c r="B24" s="246"/>
      <c r="C24" s="247">
        <f>IF(SUM(C10:C23)=0,"",SUM(C10:C23))</f>
      </c>
      <c r="D24" s="247">
        <f>IF(SUM(D10:D23)=0,"",SUM(D10:D23))</f>
      </c>
      <c r="E24" s="247">
        <f aca="true" t="shared" si="1" ref="E24:BB24">IF(SUM(E10:E23)=0,"",SUM(E10:E23))</f>
      </c>
      <c r="F24" s="247">
        <f t="shared" si="1"/>
      </c>
      <c r="G24" s="247">
        <f t="shared" si="1"/>
      </c>
      <c r="H24" s="247">
        <f t="shared" si="1"/>
      </c>
      <c r="I24" s="247">
        <f t="shared" si="1"/>
      </c>
      <c r="J24" s="247">
        <f t="shared" si="1"/>
      </c>
      <c r="K24" s="247">
        <f t="shared" si="1"/>
      </c>
      <c r="L24" s="247">
        <f t="shared" si="1"/>
      </c>
      <c r="M24" s="247">
        <f t="shared" si="1"/>
      </c>
      <c r="N24" s="247">
        <f t="shared" si="1"/>
      </c>
      <c r="O24" s="247">
        <f t="shared" si="1"/>
      </c>
      <c r="P24" s="247">
        <f t="shared" si="1"/>
      </c>
      <c r="Q24" s="247">
        <f t="shared" si="1"/>
      </c>
      <c r="R24" s="247">
        <f t="shared" si="1"/>
      </c>
      <c r="S24" s="247">
        <f t="shared" si="1"/>
      </c>
      <c r="T24" s="247">
        <f t="shared" si="1"/>
      </c>
      <c r="U24" s="247">
        <f t="shared" si="1"/>
      </c>
      <c r="V24" s="247">
        <f t="shared" si="1"/>
      </c>
      <c r="W24" s="247">
        <f t="shared" si="1"/>
      </c>
      <c r="X24" s="247">
        <f t="shared" si="1"/>
      </c>
      <c r="Y24" s="247">
        <f t="shared" si="1"/>
      </c>
      <c r="Z24" s="247">
        <f t="shared" si="1"/>
      </c>
      <c r="AA24" s="247">
        <f t="shared" si="1"/>
      </c>
      <c r="AB24" s="247">
        <f t="shared" si="1"/>
      </c>
      <c r="AC24" s="247">
        <f t="shared" si="1"/>
      </c>
      <c r="AD24" s="247">
        <f t="shared" si="1"/>
      </c>
      <c r="AE24" s="247">
        <f t="shared" si="1"/>
      </c>
      <c r="AF24" s="247">
        <f t="shared" si="1"/>
      </c>
      <c r="AG24" s="247">
        <f t="shared" si="1"/>
      </c>
      <c r="AH24" s="247">
        <f t="shared" si="1"/>
      </c>
      <c r="AI24" s="247">
        <f t="shared" si="1"/>
      </c>
      <c r="AJ24" s="247">
        <f t="shared" si="1"/>
      </c>
      <c r="AK24" s="247">
        <f t="shared" si="1"/>
      </c>
      <c r="AL24" s="247">
        <f t="shared" si="1"/>
      </c>
      <c r="AM24" s="247">
        <f t="shared" si="1"/>
      </c>
      <c r="AN24" s="247">
        <f t="shared" si="1"/>
      </c>
      <c r="AO24" s="247">
        <f t="shared" si="1"/>
      </c>
      <c r="AP24" s="247">
        <f t="shared" si="1"/>
      </c>
      <c r="AQ24" s="247">
        <f t="shared" si="1"/>
      </c>
      <c r="AR24" s="247">
        <f t="shared" si="1"/>
      </c>
      <c r="AS24" s="247">
        <f t="shared" si="1"/>
      </c>
      <c r="AT24" s="247">
        <f t="shared" si="1"/>
      </c>
      <c r="AU24" s="247">
        <f t="shared" si="1"/>
      </c>
      <c r="AV24" s="247">
        <f t="shared" si="1"/>
      </c>
      <c r="AW24" s="247">
        <f t="shared" si="1"/>
      </c>
      <c r="AX24" s="247">
        <f t="shared" si="1"/>
      </c>
      <c r="AY24" s="247">
        <f t="shared" si="1"/>
      </c>
      <c r="AZ24" s="247">
        <f t="shared" si="1"/>
      </c>
      <c r="BA24" s="247">
        <f t="shared" si="1"/>
      </c>
      <c r="BB24" s="247">
        <f t="shared" si="1"/>
      </c>
      <c r="BC24" s="253">
        <f>SUM(BC9:BC22)</f>
        <v>0</v>
      </c>
    </row>
    <row r="25" spans="1:55" ht="18" customHeight="1">
      <c r="A25" s="248" t="s">
        <v>24</v>
      </c>
      <c r="B25" s="249"/>
      <c r="C25" s="254">
        <f>1!K9</f>
        <v>0</v>
      </c>
      <c r="D25" s="255">
        <f>2!$K$9</f>
        <v>0</v>
      </c>
      <c r="E25" s="255">
        <f>3!$K$9</f>
        <v>0</v>
      </c>
      <c r="F25" s="255">
        <f>4!$K$9</f>
        <v>0</v>
      </c>
      <c r="G25" s="255">
        <f>5!$K$9</f>
        <v>0</v>
      </c>
      <c r="H25" s="255">
        <f>6!$K$9</f>
        <v>0</v>
      </c>
      <c r="I25" s="255">
        <f>7!$K$9</f>
        <v>0</v>
      </c>
      <c r="J25" s="255">
        <f>8!$K$9</f>
        <v>0</v>
      </c>
      <c r="K25" s="255">
        <f>9!$K$9</f>
        <v>0</v>
      </c>
      <c r="L25" s="255">
        <f>'10'!$K$9</f>
        <v>0</v>
      </c>
      <c r="M25" s="255">
        <f>'11'!$K$9</f>
        <v>0</v>
      </c>
      <c r="N25" s="255">
        <f>'12'!$K$9</f>
        <v>0</v>
      </c>
      <c r="O25" s="255">
        <f>'13'!$K$9</f>
        <v>0</v>
      </c>
      <c r="P25" s="255">
        <f>'14'!$K$9</f>
        <v>0</v>
      </c>
      <c r="Q25" s="255">
        <f>'15'!$K$9</f>
        <v>0</v>
      </c>
      <c r="R25" s="255">
        <f>'16'!$K$9</f>
        <v>0</v>
      </c>
      <c r="S25" s="255">
        <f>'17'!$K$9</f>
        <v>0</v>
      </c>
      <c r="T25" s="255">
        <f>'18'!$K$9</f>
        <v>0</v>
      </c>
      <c r="U25" s="255">
        <f>'19'!$K$9</f>
        <v>0</v>
      </c>
      <c r="V25" s="255">
        <f>'20'!$K$9</f>
        <v>0</v>
      </c>
      <c r="W25" s="255">
        <f>'21'!$K$9</f>
        <v>0</v>
      </c>
      <c r="X25" s="255">
        <f>'22'!$K$9</f>
        <v>0</v>
      </c>
      <c r="Y25" s="255">
        <f>'23'!$K$9</f>
        <v>0</v>
      </c>
      <c r="Z25" s="255">
        <f>'24'!$K$9</f>
        <v>0</v>
      </c>
      <c r="AA25" s="255">
        <f>'25'!$K$9</f>
        <v>0</v>
      </c>
      <c r="AB25" s="255">
        <f>'26'!$K$9</f>
        <v>0</v>
      </c>
      <c r="AC25" s="255">
        <f>'27'!$K$9</f>
        <v>0</v>
      </c>
      <c r="AD25" s="255">
        <f>'28'!$K$9</f>
        <v>0</v>
      </c>
      <c r="AE25" s="255">
        <f>'29'!$K$9</f>
        <v>0</v>
      </c>
      <c r="AF25" s="255">
        <f>'30'!$K$9</f>
        <v>0</v>
      </c>
      <c r="AG25" s="255">
        <f>'31'!$K$9</f>
        <v>0</v>
      </c>
      <c r="AH25" s="255">
        <f>'32'!$K$9</f>
        <v>0</v>
      </c>
      <c r="AI25" s="255">
        <f>'33'!$K$9</f>
        <v>0</v>
      </c>
      <c r="AJ25" s="255">
        <f>'34'!$K$9</f>
        <v>0</v>
      </c>
      <c r="AK25" s="255">
        <f>'35'!$K$9</f>
        <v>0</v>
      </c>
      <c r="AL25" s="255">
        <f>'36'!$K$9</f>
        <v>0</v>
      </c>
      <c r="AM25" s="255">
        <f>'37'!$K$9</f>
        <v>0</v>
      </c>
      <c r="AN25" s="255">
        <f>'38'!$K$9</f>
        <v>0</v>
      </c>
      <c r="AO25" s="255">
        <f>'39'!$K$9</f>
        <v>0</v>
      </c>
      <c r="AP25" s="255">
        <f>'40'!$K$9</f>
        <v>0</v>
      </c>
      <c r="AQ25" s="255">
        <f>'41'!$K$9</f>
        <v>0</v>
      </c>
      <c r="AR25" s="255">
        <f>'42'!$K$9</f>
        <v>0</v>
      </c>
      <c r="AS25" s="255">
        <f>'43'!$K$9</f>
        <v>0</v>
      </c>
      <c r="AT25" s="255">
        <f>'44'!$K$9</f>
        <v>0</v>
      </c>
      <c r="AU25" s="255">
        <f>'45'!$K$9</f>
        <v>0</v>
      </c>
      <c r="AV25" s="255">
        <f>'46'!$K$9</f>
        <v>0</v>
      </c>
      <c r="AW25" s="255">
        <f>'47'!$K$9</f>
        <v>0</v>
      </c>
      <c r="AX25" s="255">
        <f>'48'!$K$9</f>
        <v>0</v>
      </c>
      <c r="AY25" s="255">
        <f>'49'!$K$9</f>
        <v>0</v>
      </c>
      <c r="AZ25" s="255">
        <f>'50'!$K$9</f>
        <v>0</v>
      </c>
      <c r="BA25" s="255">
        <f>'51'!$K$9</f>
        <v>0</v>
      </c>
      <c r="BB25" s="255">
        <f>'52'!$K$9</f>
        <v>0</v>
      </c>
      <c r="BC25" s="256">
        <f>SUM(C25:BB25)</f>
        <v>0</v>
      </c>
    </row>
    <row r="26" spans="1:55" ht="18" customHeight="1">
      <c r="A26" s="248" t="s">
        <v>22</v>
      </c>
      <c r="B26" s="250"/>
      <c r="C26" s="257">
        <f>IF(SUM(1!$K$25:$K$45)=0,"",AVERAGE(1!$K$25:$K$45))</f>
      </c>
      <c r="D26" s="258">
        <f>IF(SUM(2!$K$25:$K$45)=0,"",AVERAGE(2!$K$25:$K$45))</f>
      </c>
      <c r="E26" s="258">
        <f>IF(SUM(3!$K$25:$K$45)=0,"",AVERAGE(3!$K$25:$K$45))</f>
      </c>
      <c r="F26" s="258">
        <f>IF(SUM(4!$K$25:$K$45)=0,"",AVERAGE(4!$K$25:$K$45))</f>
      </c>
      <c r="G26" s="258">
        <f>IF(SUM(5!$K$25:$K$45)=0,"",AVERAGE(5!$K$25:$K$45))</f>
      </c>
      <c r="H26" s="258">
        <f>IF(SUM(6!$K$25:$K$45)=0,"",AVERAGE(6!$K$25:$K$45))</f>
      </c>
      <c r="I26" s="258">
        <f>IF(SUM(7!$K$25:$K$45)=0,"",AVERAGE(7!$K$25:$K$45))</f>
      </c>
      <c r="J26" s="258">
        <f>IF(SUM(8!$K$25:$K$45)=0,"",AVERAGE(8!$K$25:$K$45))</f>
      </c>
      <c r="K26" s="258">
        <f>IF(SUM(9!$K$25:$K$45)=0,"",AVERAGE(9!$K$25:$K$45))</f>
      </c>
      <c r="L26" s="258">
        <f>IF(SUM('10'!$K$25:$K$45)=0,"",AVERAGE('10'!$K$25:$K$45))</f>
      </c>
      <c r="M26" s="258">
        <f>IF(SUM('11'!$K$25:$K$45)=0,"",AVERAGE('11'!$K$25:$K$45))</f>
      </c>
      <c r="N26" s="258">
        <f>IF(SUM('12'!$K$25:$K$45)=0,"",AVERAGE('12'!$K$25:$K$45))</f>
      </c>
      <c r="O26" s="258">
        <f>IF(SUM('13'!$K$25:$K$45)=0,"",AVERAGE('13'!$K$25:$K$45))</f>
      </c>
      <c r="P26" s="258">
        <f>IF(SUM('14'!$K$25:$K$45)=0,"",AVERAGE('14'!$K$25:$K$45))</f>
      </c>
      <c r="Q26" s="258">
        <f>IF(SUM('15'!$K$25:$K$45)=0,"",AVERAGE('15'!$K$25:$K$45))</f>
      </c>
      <c r="R26" s="258">
        <f>IF(SUM('16'!$K$25:$K$45)=0,"",AVERAGE('16'!$K$25:$K$45))</f>
      </c>
      <c r="S26" s="258">
        <f>IF(SUM('17'!$K$25:$K$45)=0,"",AVERAGE('17'!$K$25:$K$45))</f>
      </c>
      <c r="T26" s="258">
        <f>IF(SUM('18'!$K$25:$K$45)=0,"",AVERAGE('18'!$K$25:$K$45))</f>
      </c>
      <c r="U26" s="258">
        <f>IF(SUM('19'!$K$25:$K$45)=0,"",AVERAGE('19'!$K$25:$K$45))</f>
      </c>
      <c r="V26" s="258">
        <f>IF(SUM('20'!$K$25:$K$45)=0,"",AVERAGE('20'!$K$25:$K$45))</f>
      </c>
      <c r="W26" s="258">
        <f>IF(SUM('21'!$K$25:$K$45)=0,"",AVERAGE('21'!$K$25:$K$45))</f>
      </c>
      <c r="X26" s="258">
        <f>IF(SUM('22'!$K$25:$K$45)=0,"",AVERAGE('22'!$K$25:$K$45))</f>
      </c>
      <c r="Y26" s="258">
        <f>IF(SUM('23'!$K$25:$K$45)=0,"",AVERAGE('23'!$K$25:$K$45))</f>
      </c>
      <c r="Z26" s="258">
        <f>IF(SUM('24'!$K$25:$K$45)=0,"",AVERAGE('24'!$K$25:$K$45))</f>
      </c>
      <c r="AA26" s="258">
        <f>IF(SUM('25'!$K$25:$K$45)=0,"",AVERAGE('25'!$K$25:$K$45))</f>
      </c>
      <c r="AB26" s="258">
        <f>IF(SUM('26'!$K$25:$K$45)=0,"",AVERAGE('26'!$K$25:$K$45))</f>
      </c>
      <c r="AC26" s="258">
        <f>IF(SUM('27'!$K$25:$K$45)=0,"",AVERAGE('27'!$K$25:$K$45))</f>
      </c>
      <c r="AD26" s="258">
        <f>IF(SUM('28'!$K$25:$K$45)=0,"",AVERAGE('28'!$K$25:$K$45))</f>
      </c>
      <c r="AE26" s="258">
        <f>IF(SUM('29'!$K$25:$K$45)=0,"",AVERAGE('29'!$K$25:$K$45))</f>
      </c>
      <c r="AF26" s="258">
        <f>IF(SUM('30'!$K$25:$K$45)=0,"",AVERAGE('30'!$K$25:$K$45))</f>
      </c>
      <c r="AG26" s="258">
        <f>IF(SUM('31'!$K$25:$K$45)=0,"",AVERAGE('31'!$K$25:$K$45))</f>
      </c>
      <c r="AH26" s="258">
        <f>IF(SUM('32'!$K$25:$K$45)=0,"",AVERAGE('32'!$K$25:$K$45))</f>
      </c>
      <c r="AI26" s="258">
        <f>IF(SUM('33'!$K$25:$K$45)=0,"",AVERAGE('33'!$K$25:$K$45))</f>
      </c>
      <c r="AJ26" s="258">
        <f>IF(SUM('34'!$K$25:$K$45)=0,"",AVERAGE('34'!$K$25:$K$45))</f>
      </c>
      <c r="AK26" s="258">
        <f>IF(SUM('35'!$K$25:$K$45)=0,"",AVERAGE('35'!$K$25:$K$45))</f>
      </c>
      <c r="AL26" s="258">
        <f>IF(SUM('36'!$K$25:$K$45)=0,"",AVERAGE('36'!$K$25:$K$45))</f>
      </c>
      <c r="AM26" s="258">
        <f>IF(SUM('37'!$K$25:$K$45)=0,"",AVERAGE('37'!$K$25:$K$45))</f>
      </c>
      <c r="AN26" s="258">
        <f>IF(SUM('38'!$K$25:$K$45)=0,"",AVERAGE('38'!$K$25:$K$45))</f>
      </c>
      <c r="AO26" s="258">
        <f>IF(SUM('39'!$K$25:$K$45)=0,"",AVERAGE('39'!$K$25:$K$45))</f>
      </c>
      <c r="AP26" s="258">
        <f>IF(SUM('40'!$K$25:$K$45)=0,"",AVERAGE('40'!$K$25:$K$45))</f>
      </c>
      <c r="AQ26" s="258">
        <f>IF(SUM('41'!$K$25:$K$45)=0,"",AVERAGE('41'!$K$25:$K$45))</f>
      </c>
      <c r="AR26" s="258">
        <f>IF(SUM('42'!$K$25:$K$45)=0,"",AVERAGE('42'!$K$25:$K$45))</f>
      </c>
      <c r="AS26" s="258">
        <f>IF(SUM('43'!$K$25:$K$45)=0,"",AVERAGE('43'!$K$25:$K$45))</f>
      </c>
      <c r="AT26" s="258">
        <f>IF(SUM('44'!$K$25:$K$45)=0,"",AVERAGE('44'!$K$25:$K$45))</f>
      </c>
      <c r="AU26" s="258">
        <f>IF(SUM('45'!$K$25:$K$45)=0,"",AVERAGE('45'!$K$25:$K$45))</f>
      </c>
      <c r="AV26" s="258">
        <f>IF(SUM('46'!$K$25:$K$45)=0,"",AVERAGE('46'!$K$25:$K$45))</f>
      </c>
      <c r="AW26" s="258">
        <f>IF(SUM('47'!$K$25:$K$45)=0,"",AVERAGE('47'!$K$25:$K$45))</f>
      </c>
      <c r="AX26" s="258">
        <f>IF(SUM('48'!$K$25:$K$45)=0,"",AVERAGE('48'!$K$25:$K$45))</f>
      </c>
      <c r="AY26" s="258">
        <f>IF(SUM('49'!$K$25:$K$45)=0,"",AVERAGE('49'!$K$25:$K$45))</f>
      </c>
      <c r="AZ26" s="258">
        <f>IF(SUM('50'!$K$25:$K$45)=0,"",AVERAGE('50'!$K$25:$K$45))</f>
      </c>
      <c r="BA26" s="258">
        <f>IF(SUM('51'!$K$25:$K$45)=0,"",AVERAGE('51'!$K$25:$K$45))</f>
      </c>
      <c r="BB26" s="258">
        <f>IF(SUM('52'!$K$25:$K$45)=0,"",AVERAGE('52'!$K$25:$K$45))</f>
      </c>
      <c r="BC26" s="259" t="e">
        <f>AVERAGE(C26:BB26)</f>
        <v>#DIV/0!</v>
      </c>
    </row>
    <row r="27" spans="1:55" ht="18" customHeight="1" thickBot="1">
      <c r="A27" s="251" t="s">
        <v>26</v>
      </c>
      <c r="B27" s="252"/>
      <c r="C27" s="260">
        <f>IF(SUM(1!$J$25:$J$45)=0,"",AVERAGE(1!$J$25:$J$45))</f>
      </c>
      <c r="D27" s="261">
        <f>IF(SUM(2!$J$25:$J$45)=0,"",AVERAGE(2!$J$25:$J$45))</f>
      </c>
      <c r="E27" s="261">
        <f>IF(SUM(3!$J$25:$J$45)=0,"",AVERAGE(3!$J$25:$J$45))</f>
      </c>
      <c r="F27" s="261">
        <f>IF(SUM(4!$J$25:$J$45)=0,"",AVERAGE(4!$J$25:$J$45))</f>
      </c>
      <c r="G27" s="261">
        <f>IF(SUM(5!$J$25:$J$45)=0,"",AVERAGE(5!$J$25:$J$45))</f>
      </c>
      <c r="H27" s="261">
        <f>IF(SUM(6!$J$25:$J$45)=0,"",AVERAGE(6!$J$25:$J$45))</f>
      </c>
      <c r="I27" s="261">
        <f>IF(SUM(7!$J$25:$J$45)=0,"",AVERAGE(7!$J$25:$J$45))</f>
      </c>
      <c r="J27" s="261">
        <f>IF(SUM(8!$J$25:$J$45)=0,"",AVERAGE(8!$J$25:$J$45))</f>
      </c>
      <c r="K27" s="261">
        <f>IF(SUM(9!$J$25:$J$45)=0,"",AVERAGE(9!$J$25:$J$45))</f>
      </c>
      <c r="L27" s="261">
        <f>IF(SUM('10'!$J$25:$J$45)=0,"",AVERAGE('10'!$J$25:$J$45))</f>
      </c>
      <c r="M27" s="261">
        <f>IF(SUM('11'!$J$25:$J$45)=0,"",AVERAGE('11'!$J$25:$J$45))</f>
      </c>
      <c r="N27" s="261">
        <f>IF(SUM('12'!$J$25:$J$45)=0,"",AVERAGE('12'!$J$25:$J$45))</f>
      </c>
      <c r="O27" s="261">
        <f>IF(SUM('13'!$J$25:$J$45)=0,"",AVERAGE('13'!$J$25:$J$45))</f>
      </c>
      <c r="P27" s="261">
        <f>IF(SUM('14'!$J$25:$J$45)=0,"",AVERAGE('14'!$J$25:$J$45))</f>
      </c>
      <c r="Q27" s="261">
        <f>IF(SUM('15'!$J$25:$J$45)=0,"",AVERAGE('15'!$J$25:$J$45))</f>
      </c>
      <c r="R27" s="261">
        <f>IF(SUM('16'!$J$25:$J$45)=0,"",AVERAGE('16'!$J$25:$J$45))</f>
      </c>
      <c r="S27" s="261">
        <f>IF(SUM('17'!$J$25:$J$45)=0,"",AVERAGE('17'!$J$25:$J$45))</f>
      </c>
      <c r="T27" s="261">
        <f>IF(SUM('18'!$J$25:$J$45)=0,"",AVERAGE('18'!$J$25:$J$45))</f>
      </c>
      <c r="U27" s="261">
        <f>IF(SUM('19'!$J$25:$J$45)=0,"",AVERAGE('19'!$J$25:$J$45))</f>
      </c>
      <c r="V27" s="261">
        <f>IF(SUM('20'!$J$25:$J$45)=0,"",AVERAGE('20'!$J$25:$J$45))</f>
      </c>
      <c r="W27" s="261">
        <f>IF(SUM('21'!$J$25:$J$45)=0,"",AVERAGE('21'!$J$25:$J$45))</f>
      </c>
      <c r="X27" s="261">
        <f>IF(SUM('22'!$J$25:$J$45)=0,"",AVERAGE('22'!$J$25:$J$45))</f>
      </c>
      <c r="Y27" s="261">
        <f>IF(SUM('23'!$J$25:$J$45)=0,"",AVERAGE('23'!$J$25:$J$45))</f>
      </c>
      <c r="Z27" s="261">
        <f>IF(SUM('24'!$J$25:$J$45)=0,"",AVERAGE('24'!$J$25:$J$45))</f>
      </c>
      <c r="AA27" s="261">
        <f>IF(SUM('25'!$J$25:$J$45)=0,"",AVERAGE('25'!$J$25:$J$45))</f>
      </c>
      <c r="AB27" s="261">
        <f>IF(SUM('26'!$J$25:$J$45)=0,"",AVERAGE('26'!$J$25:$J$45))</f>
      </c>
      <c r="AC27" s="261">
        <f>IF(SUM('27'!$J$25:$J$45)=0,"",AVERAGE('27'!$J$25:$J$45))</f>
      </c>
      <c r="AD27" s="261">
        <f>IF(SUM('28'!$J$25:$J$45)=0,"",AVERAGE('28'!$J$25:$J$45))</f>
      </c>
      <c r="AE27" s="261">
        <f>IF(SUM('29'!$J$25:$J$45)=0,"",AVERAGE('29'!$J$25:$J$45))</f>
      </c>
      <c r="AF27" s="261">
        <f>IF(SUM('30'!$J$25:$J$45)=0,"",AVERAGE('30'!$J$25:$J$45))</f>
      </c>
      <c r="AG27" s="261">
        <f>IF(SUM('31'!$J$25:$J$45)=0,"",AVERAGE('31'!$J$25:$J$45))</f>
      </c>
      <c r="AH27" s="261">
        <f>IF(SUM('32'!$J$25:$J$45)=0,"",AVERAGE('32'!$J$25:$J$45))</f>
      </c>
      <c r="AI27" s="261">
        <f>IF(SUM('33'!$J$25:$J$45)=0,"",AVERAGE('33'!$J$25:$J$45))</f>
      </c>
      <c r="AJ27" s="261">
        <f>IF(SUM('34'!$J$25:$J$45)=0,"",AVERAGE('34'!$J$25:$J$45))</f>
      </c>
      <c r="AK27" s="261">
        <f>IF(SUM('35'!$J$25:$J$45)=0,"",AVERAGE('35'!$J$25:$J$45))</f>
      </c>
      <c r="AL27" s="261">
        <f>IF(SUM('36'!$J$25:$J$45)=0,"",AVERAGE('36'!$J$25:$J$45))</f>
      </c>
      <c r="AM27" s="261">
        <f>IF(SUM('37'!$J$25:$J$45)=0,"",AVERAGE('37'!$J$25:$J$45))</f>
      </c>
      <c r="AN27" s="261">
        <f>IF(SUM('38'!$J$25:$J$45)=0,"",AVERAGE('38'!$J$25:$J$45))</f>
      </c>
      <c r="AO27" s="261">
        <f>IF(SUM('39'!$J$25:$J$45)=0,"",AVERAGE('39'!$J$25:$J$45))</f>
      </c>
      <c r="AP27" s="261">
        <f>IF(SUM('40'!$J$25:$J$45)=0,"",AVERAGE('40'!$J$25:$J$45))</f>
      </c>
      <c r="AQ27" s="261">
        <f>IF(SUM('41'!$J$25:$J$45)=0,"",AVERAGE('41'!$J$25:$J$45))</f>
      </c>
      <c r="AR27" s="261">
        <f>IF(SUM('42'!$J$25:$J$45)=0,"",AVERAGE('42'!$J$25:$J$45))</f>
      </c>
      <c r="AS27" s="261">
        <f>IF(SUM('43'!$J$25:$J$45)=0,"",AVERAGE('43'!$J$25:$J$45))</f>
      </c>
      <c r="AT27" s="261">
        <f>IF(SUM('44'!$J$25:$J$45)=0,"",AVERAGE('44'!$J$25:$J$45))</f>
      </c>
      <c r="AU27" s="261">
        <f>IF(SUM('45'!$J$25:$J$45)=0,"",AVERAGE('45'!$J$25:$J$45))</f>
      </c>
      <c r="AV27" s="261">
        <f>IF(SUM('46'!$J$25:$J$45)=0,"",AVERAGE('46'!$J$25:$J$45))</f>
      </c>
      <c r="AW27" s="261">
        <f>IF(SUM('47'!$J$25:$J$45)=0,"",AVERAGE('47'!$J$25:$J$45))</f>
      </c>
      <c r="AX27" s="261">
        <f>IF(SUM('48'!$J$25:$J$45)=0,"",AVERAGE('48'!$J$25:$J$45))</f>
      </c>
      <c r="AY27" s="261">
        <f>IF(SUM('49'!$J$25:$J$45)=0,"",AVERAGE('49'!$J$25:$J$45))</f>
      </c>
      <c r="AZ27" s="261">
        <f>IF(SUM('50'!$J$25:$J$45)=0,"",AVERAGE('50'!$J$25:$J$45))</f>
      </c>
      <c r="BA27" s="261">
        <f>IF(SUM('51'!$J$25:$J$45)=0,"",AVERAGE('51'!$J$25:$J$45))</f>
      </c>
      <c r="BB27" s="261">
        <f>IF(SUM('52'!$J$25:$J$45)=0,"",AVERAGE('52'!$J$25:$J$45))</f>
      </c>
      <c r="BC27" s="262" t="e">
        <f>AVERAGE(C27:BB27)</f>
        <v>#DIV/0!</v>
      </c>
    </row>
    <row r="28" spans="1:55" ht="18" customHeight="1">
      <c r="A28" s="103"/>
      <c r="B28" s="103"/>
      <c r="C28" s="104"/>
      <c r="D28" s="104"/>
      <c r="E28" s="104"/>
      <c r="F28" s="104"/>
      <c r="G28" s="104"/>
      <c r="H28" s="104"/>
      <c r="I28" s="104"/>
      <c r="J28" s="104"/>
      <c r="K28" s="123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</row>
    <row r="49" spans="3:6" ht="12.75">
      <c r="C49" s="125"/>
      <c r="F49" s="125"/>
    </row>
  </sheetData>
  <sheetProtection sheet="1" objects="1" scenarios="1"/>
  <mergeCells count="16">
    <mergeCell ref="A7:B7"/>
    <mergeCell ref="A11:B11"/>
    <mergeCell ref="A12:B12"/>
    <mergeCell ref="A9:B9"/>
    <mergeCell ref="A10:B10"/>
    <mergeCell ref="A13:B13"/>
    <mergeCell ref="A14:B14"/>
    <mergeCell ref="A15:B15"/>
    <mergeCell ref="A16:B16"/>
    <mergeCell ref="A17:B17"/>
    <mergeCell ref="A22:B22"/>
    <mergeCell ref="A23:B23"/>
    <mergeCell ref="A18:B18"/>
    <mergeCell ref="A19:B19"/>
    <mergeCell ref="A20:B20"/>
    <mergeCell ref="A21:B21"/>
  </mergeCells>
  <hyperlinks>
    <hyperlink ref="D7" location="'2'!A1" display="'2'!A1"/>
    <hyperlink ref="E7" location="'3'!A1" display="'3'!A1"/>
    <hyperlink ref="F7" location="'4'!A1" display="'4'!A1"/>
    <hyperlink ref="G7" location="'5'!A1" display="'5'!A1"/>
    <hyperlink ref="H7" location="'6'!A1" display="'6'!A1"/>
    <hyperlink ref="I7" location="'7'!A1" display="'7'!A1"/>
    <hyperlink ref="J7" location="'8'!A1" display="'8'!A1"/>
    <hyperlink ref="K7" location="'9'!A1" display="'9'!A1"/>
    <hyperlink ref="L7" location="'10'!A1" display="'10'!A1"/>
    <hyperlink ref="M7" location="'11'!A1" display="'11'!A1"/>
    <hyperlink ref="N7" location="'12'!A1" display="'12'!A1"/>
    <hyperlink ref="O7" location="'13'!A1" display="'13'!A1"/>
    <hyperlink ref="P7" location="'14'!A1" display="'14'!A1"/>
    <hyperlink ref="Q7" location="'15'!A1" display="'15'!A1"/>
    <hyperlink ref="R7" location="'16'!A1" display="'16'!A1"/>
    <hyperlink ref="S7" location="'17'!A1" display="'17'!A1"/>
    <hyperlink ref="T7" location="'18'!A1" display="'18'!A1"/>
    <hyperlink ref="U7" location="'19'!A1" display="'19'!A1"/>
    <hyperlink ref="V7" location="'20'!A1" display="'20'!A1"/>
    <hyperlink ref="W7" location="'21'!A1" display="'21'!A1"/>
    <hyperlink ref="X7" location="'22'!A1" display="'22'!A1"/>
    <hyperlink ref="Y7" location="'20'!A1" display="'20'!A1"/>
    <hyperlink ref="AB7" location="'20'!A1" display="'20'!A1"/>
    <hyperlink ref="AE7" location="'20'!A1" display="'20'!A1"/>
    <hyperlink ref="AH7" location="'20'!A1" display="'20'!A1"/>
    <hyperlink ref="Z7" location="'21'!A1" display="'21'!A1"/>
    <hyperlink ref="AC7" location="'21'!A1" display="'21'!A1"/>
    <hyperlink ref="AF7" location="'21'!A1" display="'21'!A1"/>
    <hyperlink ref="AA7" location="'22'!A1" display="'22'!A1"/>
    <hyperlink ref="AD7" location="'22'!A1" display="'22'!A1"/>
    <hyperlink ref="AG7" location="'22'!A1" display="'22'!A1"/>
    <hyperlink ref="AI7" location="'20'!A1" display="'20'!A1"/>
    <hyperlink ref="AJ7" location="'21'!A1" display="'21'!A1"/>
    <hyperlink ref="AK7" location="'22'!A1" display="'22'!A1"/>
    <hyperlink ref="AN7" location="'38'!A1" display="'38'!A1"/>
    <hyperlink ref="AU7" location="'45'!A1" display="'45'!A1"/>
    <hyperlink ref="AV7" location="'46'!A1" display="'46'!A1"/>
    <hyperlink ref="AW7" location="'47'!A1" display="'47'!A1"/>
    <hyperlink ref="AX7" location="'48'!A1" display="'48'!A1"/>
    <hyperlink ref="AY7" location="'49'!A1" display="'49'!A1"/>
    <hyperlink ref="AZ7" location="'50'!A1" display="'50'!A1"/>
    <hyperlink ref="BA7" location="'51'!A1" display="'51'!A1"/>
    <hyperlink ref="BB7" location="'52'!A1" display="'52'!A1"/>
    <hyperlink ref="AQ7" location="'41'!A1" display="'41'!A1"/>
    <hyperlink ref="AS7" location="'43'!A1" display="'43'!A1"/>
    <hyperlink ref="AR7" location="'42'!A1" display="'42'!A1"/>
    <hyperlink ref="AT7" location="'44'!A1" display="'44'!A1"/>
    <hyperlink ref="AO7" location="'39'!A1" display="'39'!A1"/>
    <hyperlink ref="AP7" location="'40'!A1" display="'40'!A1"/>
    <hyperlink ref="AM7" location="'37'!A1" display="'37'!A1"/>
    <hyperlink ref="AL7" location="'36'!A1" display="'36'!A1"/>
    <hyperlink ref="C7" location="'1'!A1" display="'1'!A1"/>
  </hyperlinks>
  <printOptions/>
  <pageMargins left="0.38" right="0.5" top="0.83" bottom="0.5118110236220472" header="0.41" footer="0.5118110236220472"/>
  <pageSetup horizontalDpi="300" verticalDpi="300" orientation="landscape" paperSize="9" r:id="rId2"/>
  <headerFooter alignWithMargins="0">
    <oddFooter>&amp;C
</oddFooter>
  </headerFooter>
  <rowBreaks count="1" manualBreakCount="1">
    <brk id="27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Ark48"/>
  <dimension ref="A1:BM4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31"/>
      <c r="C1" s="131"/>
      <c r="D1" s="131"/>
      <c r="E1" s="131"/>
      <c r="F1" s="131"/>
      <c r="G1" s="131"/>
      <c r="H1" s="131"/>
      <c r="I1" s="132"/>
      <c r="J1" s="226" t="s">
        <v>15</v>
      </c>
      <c r="K1" s="227">
        <v>46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2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  <c r="L5" s="12"/>
    </row>
    <row r="6" spans="1:12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  <c r="L6" s="12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L7" s="12"/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L8" s="12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L9" s="12"/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L10" s="12"/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L11" s="12"/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L12" s="12"/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L13" s="12"/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L14" s="12"/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L15" s="12"/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L16" s="12"/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L17" s="12"/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L18" s="12"/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L19" s="12"/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L20" s="12"/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L21" s="12"/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L22" s="12"/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L23" s="12"/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L24" s="12"/>
      <c r="M24" s="12"/>
    </row>
    <row r="25" spans="1:13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  <c r="L25" s="12"/>
      <c r="M25" s="12"/>
    </row>
    <row r="26" spans="1:13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  <c r="L26" s="12"/>
      <c r="M26" s="12"/>
    </row>
    <row r="27" spans="1:13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  <c r="L27" s="12"/>
      <c r="M27" s="12"/>
    </row>
    <row r="28" spans="1:13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  <c r="M28" s="12"/>
    </row>
    <row r="29" spans="1:13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  <c r="M29" s="12"/>
    </row>
    <row r="30" spans="1:13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  <c r="M30" s="12"/>
    </row>
    <row r="31" spans="1:13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  <c r="M31" s="12"/>
    </row>
    <row r="32" spans="1:13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  <c r="M32" s="12"/>
    </row>
    <row r="33" spans="1:13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  <c r="M33" s="12"/>
    </row>
    <row r="34" spans="1:13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  <c r="M34" s="12"/>
    </row>
    <row r="35" spans="1:13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  <c r="M35" s="12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46</v>
      </c>
      <c r="L46" s="15"/>
    </row>
  </sheetData>
  <sheetProtection sheet="1" objects="1" scenarios="1"/>
  <mergeCells count="16">
    <mergeCell ref="A18:B18"/>
    <mergeCell ref="A23:B23"/>
    <mergeCell ref="A12:B12"/>
    <mergeCell ref="A19:B19"/>
    <mergeCell ref="A20:B20"/>
    <mergeCell ref="A21:B21"/>
    <mergeCell ref="A13:B13"/>
    <mergeCell ref="A14:B14"/>
    <mergeCell ref="A22:B22"/>
    <mergeCell ref="A15:B15"/>
    <mergeCell ref="A17:B17"/>
    <mergeCell ref="A7:B7"/>
    <mergeCell ref="A9:B9"/>
    <mergeCell ref="A10:B10"/>
    <mergeCell ref="A16:B16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Ark49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31"/>
      <c r="C1" s="131"/>
      <c r="D1" s="131"/>
      <c r="E1" s="131"/>
      <c r="F1" s="131"/>
      <c r="G1" s="131"/>
      <c r="H1" s="131"/>
      <c r="I1" s="132"/>
      <c r="J1" s="226" t="s">
        <v>15</v>
      </c>
      <c r="K1" s="227">
        <v>47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2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  <c r="L5" s="12"/>
    </row>
    <row r="6" spans="1:12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  <c r="L6" s="12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L7" s="12"/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L8" s="12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L9" s="12"/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L10" s="12"/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L11" s="12"/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L12" s="12"/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L13" s="12"/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L14" s="12"/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L15" s="12"/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L16" s="12"/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L17" s="12"/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L18" s="12"/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L19" s="12"/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L20" s="12"/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L21" s="12"/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L22" s="12"/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L23" s="12"/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L24" s="12"/>
      <c r="M24" s="12"/>
    </row>
    <row r="25" spans="1:13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  <c r="L25" s="12"/>
      <c r="M25" s="12"/>
    </row>
    <row r="26" spans="1:13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  <c r="L26" s="12"/>
      <c r="M26" s="12"/>
    </row>
    <row r="27" spans="1:13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  <c r="L27" s="12"/>
      <c r="M27" s="12"/>
    </row>
    <row r="28" spans="1:13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  <c r="M28" s="12"/>
    </row>
    <row r="29" spans="1:13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  <c r="M29" s="12"/>
    </row>
    <row r="30" spans="1:13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  <c r="M30" s="12"/>
    </row>
    <row r="31" spans="1:13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  <c r="M31" s="12"/>
    </row>
    <row r="32" spans="1:13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  <c r="M32" s="12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47</v>
      </c>
      <c r="L46" s="15"/>
    </row>
  </sheetData>
  <sheetProtection sheet="1" objects="1" scenarios="1"/>
  <mergeCells count="16">
    <mergeCell ref="A7:B7"/>
    <mergeCell ref="A9:B9"/>
    <mergeCell ref="A10:B10"/>
    <mergeCell ref="A19:B19"/>
    <mergeCell ref="A17:B17"/>
    <mergeCell ref="A18:B18"/>
    <mergeCell ref="A16:B16"/>
    <mergeCell ref="A11:B11"/>
    <mergeCell ref="A22:B22"/>
    <mergeCell ref="A23:B23"/>
    <mergeCell ref="A12:B12"/>
    <mergeCell ref="A13:B13"/>
    <mergeCell ref="A14:B14"/>
    <mergeCell ref="A15:B15"/>
    <mergeCell ref="A20:B20"/>
    <mergeCell ref="A21:B2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Ark50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269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48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2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  <c r="L5" s="12"/>
    </row>
    <row r="6" spans="1:12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  <c r="L6" s="12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L7" s="12"/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L8" s="12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L9" s="12"/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L10" s="12"/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L11" s="12"/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L12" s="12"/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L13" s="12"/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L14" s="12"/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L15" s="12"/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L16" s="12"/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L17" s="12"/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L18" s="12"/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L19" s="12"/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L20" s="12"/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L21" s="12"/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L22" s="12"/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L23" s="12"/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L24" s="12"/>
      <c r="M24" s="12"/>
    </row>
    <row r="25" spans="1:13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  <c r="L25" s="12"/>
      <c r="M25" s="12"/>
    </row>
    <row r="26" spans="1:13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  <c r="L26" s="12"/>
      <c r="M26" s="12"/>
    </row>
    <row r="27" spans="1:13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  <c r="L27" s="12"/>
      <c r="M27" s="12"/>
    </row>
    <row r="28" spans="1:13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  <c r="M28" s="12"/>
    </row>
    <row r="29" spans="1:13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  <c r="M29" s="12"/>
    </row>
    <row r="30" spans="1:13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  <c r="M30" s="12"/>
    </row>
    <row r="31" spans="1:13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  <c r="M31" s="12"/>
    </row>
    <row r="32" spans="1:13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  <c r="M32" s="12"/>
    </row>
    <row r="33" spans="1:13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  <c r="M33" s="12"/>
    </row>
    <row r="34" spans="1:13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  <c r="M34" s="12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48</v>
      </c>
      <c r="L46" s="15"/>
    </row>
  </sheetData>
  <sheetProtection sheet="1" objects="1" scenarios="1"/>
  <mergeCells count="16">
    <mergeCell ref="A23:B23"/>
    <mergeCell ref="A12:B12"/>
    <mergeCell ref="A13:B13"/>
    <mergeCell ref="A14:B14"/>
    <mergeCell ref="A15:B15"/>
    <mergeCell ref="A20:B20"/>
    <mergeCell ref="A21:B21"/>
    <mergeCell ref="A17:B17"/>
    <mergeCell ref="A18:B18"/>
    <mergeCell ref="A22:B22"/>
    <mergeCell ref="A19:B19"/>
    <mergeCell ref="A10:B10"/>
    <mergeCell ref="A7:B7"/>
    <mergeCell ref="A9:B9"/>
    <mergeCell ref="A16:B16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Ark51"/>
  <dimension ref="A1:BM4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49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1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</row>
    <row r="23" spans="1:11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</row>
    <row r="24" spans="1:11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49</v>
      </c>
      <c r="L46" s="15"/>
    </row>
  </sheetData>
  <sheetProtection sheet="1" objects="1" scenarios="1"/>
  <mergeCells count="16">
    <mergeCell ref="A7:B7"/>
    <mergeCell ref="A9:B9"/>
    <mergeCell ref="A10:B10"/>
    <mergeCell ref="A19:B19"/>
    <mergeCell ref="A17:B17"/>
    <mergeCell ref="A18:B18"/>
    <mergeCell ref="A16:B16"/>
    <mergeCell ref="A11:B11"/>
    <mergeCell ref="A22:B22"/>
    <mergeCell ref="A23:B23"/>
    <mergeCell ref="A12:B12"/>
    <mergeCell ref="A13:B13"/>
    <mergeCell ref="A14:B14"/>
    <mergeCell ref="A15:B15"/>
    <mergeCell ref="A20:B20"/>
    <mergeCell ref="A21:B2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Ark52"/>
  <dimension ref="A1:BM46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50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1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</row>
    <row r="23" spans="1:11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</row>
    <row r="24" spans="1:11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50</v>
      </c>
      <c r="L46" s="15"/>
    </row>
  </sheetData>
  <sheetProtection sheet="1" objects="1" scenarios="1"/>
  <mergeCells count="16">
    <mergeCell ref="A23:B23"/>
    <mergeCell ref="A12:B12"/>
    <mergeCell ref="A13:B13"/>
    <mergeCell ref="A14:B14"/>
    <mergeCell ref="A15:B15"/>
    <mergeCell ref="A20:B20"/>
    <mergeCell ref="A21:B21"/>
    <mergeCell ref="A17:B17"/>
    <mergeCell ref="A18:B18"/>
    <mergeCell ref="A22:B22"/>
    <mergeCell ref="A19:B19"/>
    <mergeCell ref="A10:B10"/>
    <mergeCell ref="A7:B7"/>
    <mergeCell ref="A9:B9"/>
    <mergeCell ref="A16:B16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Ark53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51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2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  <c r="L5" s="12"/>
    </row>
    <row r="6" spans="1:12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  <c r="L6" s="12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L7" s="12"/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L8" s="12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L9" s="12"/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L10" s="12"/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L11" s="12"/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L12" s="12"/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L13" s="12"/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L14" s="12"/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L15" s="12"/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L16" s="12"/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L17" s="12"/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L18" s="12"/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L19" s="12"/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L20" s="12"/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L21" s="12"/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L22" s="12"/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L23" s="12"/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L24" s="12"/>
      <c r="M24" s="12"/>
    </row>
    <row r="25" spans="1:13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  <c r="L25" s="12"/>
      <c r="M25" s="12"/>
    </row>
    <row r="26" spans="1:13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  <c r="L26" s="12"/>
      <c r="M26" s="12"/>
    </row>
    <row r="27" spans="1:13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  <c r="L27" s="12"/>
      <c r="M27" s="12"/>
    </row>
    <row r="28" spans="1:13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  <c r="M28" s="12"/>
    </row>
    <row r="29" spans="1:13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  <c r="M29" s="12"/>
    </row>
    <row r="30" spans="1:13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  <c r="M30" s="12"/>
    </row>
    <row r="31" spans="1:13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  <c r="M31" s="12"/>
    </row>
    <row r="32" spans="1:13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  <c r="M32" s="12"/>
    </row>
    <row r="33" spans="1:13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  <c r="M33" s="12"/>
    </row>
    <row r="34" spans="1:13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  <c r="M34" s="12"/>
    </row>
    <row r="35" spans="1:13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  <c r="M35" s="12"/>
    </row>
    <row r="36" spans="1:13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  <c r="M36" s="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51</v>
      </c>
      <c r="L46" s="15"/>
    </row>
  </sheetData>
  <sheetProtection sheet="1" objects="1" scenarios="1"/>
  <mergeCells count="16">
    <mergeCell ref="A7:B7"/>
    <mergeCell ref="A9:B9"/>
    <mergeCell ref="A10:B10"/>
    <mergeCell ref="A19:B19"/>
    <mergeCell ref="A17:B17"/>
    <mergeCell ref="A18:B18"/>
    <mergeCell ref="A16:B16"/>
    <mergeCell ref="A11:B11"/>
    <mergeCell ref="A22:B22"/>
    <mergeCell ref="A23:B23"/>
    <mergeCell ref="A12:B12"/>
    <mergeCell ref="A13:B13"/>
    <mergeCell ref="A14:B14"/>
    <mergeCell ref="A15:B15"/>
    <mergeCell ref="A20:B20"/>
    <mergeCell ref="A21:B2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Ark54"/>
  <dimension ref="A1:BM4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52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2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  <c r="L5" s="12"/>
    </row>
    <row r="6" spans="1:12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  <c r="L6" s="12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L7" s="12"/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L8" s="12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L9" s="12"/>
      <c r="M9" s="12"/>
    </row>
    <row r="10" spans="1:13" ht="20.25" customHeight="1">
      <c r="A10" s="309"/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L10" s="12"/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L11" s="12"/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L12" s="12"/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L13" s="12"/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L14" s="12"/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L15" s="12"/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L16" s="12"/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L17" s="12"/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L18" s="12"/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L19" s="12"/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L20" s="12"/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L21" s="12"/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L22" s="12"/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L23" s="12"/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L24" s="12"/>
      <c r="M24" s="12"/>
    </row>
    <row r="25" spans="1:13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  <c r="L25" s="12"/>
      <c r="M25" s="12"/>
    </row>
    <row r="26" spans="1:13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  <c r="L26" s="12"/>
      <c r="M26" s="12"/>
    </row>
    <row r="27" spans="1:13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  <c r="L27" s="12"/>
      <c r="M27" s="12"/>
    </row>
    <row r="28" spans="1:13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  <c r="M28" s="12"/>
    </row>
    <row r="29" spans="1:13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  <c r="M29" s="12"/>
    </row>
    <row r="30" spans="1:13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  <c r="M30" s="12"/>
    </row>
    <row r="31" spans="1:13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  <c r="M31" s="12"/>
    </row>
    <row r="32" spans="1:13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  <c r="M32" s="12"/>
    </row>
    <row r="33" spans="1:13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  <c r="M33" s="12"/>
    </row>
    <row r="34" spans="1:13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  <c r="M34" s="12"/>
    </row>
    <row r="35" spans="1:13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  <c r="M35" s="12"/>
    </row>
    <row r="36" spans="1:13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  <c r="M36" s="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52</v>
      </c>
      <c r="L46" s="15"/>
    </row>
  </sheetData>
  <sheetProtection sheet="1" objects="1" scenarios="1"/>
  <mergeCells count="16">
    <mergeCell ref="A23:B23"/>
    <mergeCell ref="A12:B12"/>
    <mergeCell ref="A13:B13"/>
    <mergeCell ref="A14:B14"/>
    <mergeCell ref="A15:B15"/>
    <mergeCell ref="A20:B20"/>
    <mergeCell ref="A21:B21"/>
    <mergeCell ref="A17:B17"/>
    <mergeCell ref="A18:B18"/>
    <mergeCell ref="A22:B22"/>
    <mergeCell ref="A19:B19"/>
    <mergeCell ref="A10:B10"/>
    <mergeCell ref="A7:B7"/>
    <mergeCell ref="A9:B9"/>
    <mergeCell ref="A16:B16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Ark3"/>
  <dimension ref="A1:BM4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1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2" ht="17.25" customHeight="1">
      <c r="A5" s="124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  <c r="L5" s="12"/>
    </row>
    <row r="6" spans="1:12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  <c r="L6" s="12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L7" s="12"/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78"/>
      <c r="D8" s="78"/>
      <c r="E8" s="78"/>
      <c r="F8" s="78"/>
      <c r="G8" s="78"/>
      <c r="H8" s="78"/>
      <c r="I8" s="14"/>
      <c r="J8" s="19"/>
      <c r="K8" s="26"/>
      <c r="L8" s="12"/>
      <c r="M8" s="12"/>
    </row>
    <row r="9" spans="1:13" ht="12" customHeight="1">
      <c r="A9" s="289" t="s">
        <v>66</v>
      </c>
      <c r="B9" s="290"/>
      <c r="C9" s="142"/>
      <c r="D9" s="143"/>
      <c r="E9" s="142"/>
      <c r="F9" s="143"/>
      <c r="G9" s="142"/>
      <c r="H9" s="143"/>
      <c r="I9" s="144"/>
      <c r="J9" s="141"/>
      <c r="K9" s="225">
        <f>SUM(C9:I9)</f>
        <v>0</v>
      </c>
      <c r="L9" s="12"/>
      <c r="M9" s="12"/>
    </row>
    <row r="10" spans="1:13" ht="20.25" customHeight="1">
      <c r="A10" s="309" t="str">
        <f>IF(Utfylling!A10="","",Utfylling!A10)</f>
        <v>Sandvolleyballtrening</v>
      </c>
      <c r="B10" s="310"/>
      <c r="C10" s="80"/>
      <c r="D10" s="80"/>
      <c r="E10" s="116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L10" s="12"/>
      <c r="M10" s="12"/>
    </row>
    <row r="11" spans="1:13" ht="20.25" customHeight="1">
      <c r="A11" s="311" t="str">
        <f>IF(Utfylling!A11="","",Utfylling!A11)</f>
        <v>Sandvolleyballturnering/-kamp</v>
      </c>
      <c r="B11" s="312"/>
      <c r="C11" s="77"/>
      <c r="D11" s="7"/>
      <c r="E11" s="7"/>
      <c r="F11" s="7"/>
      <c r="G11" s="7"/>
      <c r="H11" s="77"/>
      <c r="I11" s="10"/>
      <c r="J11" s="20">
        <f t="shared" si="0"/>
      </c>
      <c r="K11" s="28" t="str">
        <f t="shared" si="1"/>
        <v> </v>
      </c>
      <c r="L11" s="12"/>
      <c r="M11" s="12"/>
    </row>
    <row r="12" spans="1:13" ht="20.25" customHeight="1">
      <c r="A12" s="311">
        <f>IF(Utfylling!A12="","",Utfylling!A12)</f>
      </c>
      <c r="B12" s="312"/>
      <c r="C12" s="77"/>
      <c r="D12" s="77"/>
      <c r="E12" s="7"/>
      <c r="F12" s="7"/>
      <c r="G12" s="77"/>
      <c r="H12" s="7"/>
      <c r="I12" s="10"/>
      <c r="J12" s="20">
        <f t="shared" si="0"/>
      </c>
      <c r="K12" s="28" t="str">
        <f t="shared" si="1"/>
        <v> </v>
      </c>
      <c r="L12" s="12"/>
      <c r="M12" s="12"/>
    </row>
    <row r="13" spans="1:13" ht="20.25" customHeight="1">
      <c r="A13" s="311" t="str">
        <f>IF(Utfylling!A13="","",Utfylling!A13)</f>
        <v>Volleyballtrening</v>
      </c>
      <c r="B13" s="312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L13" s="12"/>
      <c r="M13" s="12"/>
    </row>
    <row r="14" spans="1:13" ht="20.25" customHeight="1">
      <c r="A14" s="311" t="str">
        <f>IF(Utfylling!A14="","",Utfylling!A14)</f>
        <v>Volleyballturnering/-kamp</v>
      </c>
      <c r="B14" s="312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L14" s="12"/>
      <c r="M14" s="12"/>
    </row>
    <row r="15" spans="1:13" ht="20.25" customHeight="1">
      <c r="A15" s="311">
        <f>IF(Utfylling!A15="","",Utfylling!A15)</f>
      </c>
      <c r="B15" s="312"/>
      <c r="C15" s="77"/>
      <c r="D15" s="7"/>
      <c r="E15" s="77"/>
      <c r="F15" s="77"/>
      <c r="G15" s="77"/>
      <c r="H15" s="7"/>
      <c r="I15" s="10"/>
      <c r="J15" s="20">
        <f t="shared" si="0"/>
      </c>
      <c r="K15" s="28" t="str">
        <f t="shared" si="1"/>
        <v> </v>
      </c>
      <c r="L15" s="12"/>
      <c r="M15" s="12"/>
    </row>
    <row r="16" spans="1:13" ht="20.25" customHeight="1">
      <c r="A16" s="311" t="str">
        <f>IF(Utfylling!A16="","",Utfylling!A16)</f>
        <v>Kondisjonstrening</v>
      </c>
      <c r="B16" s="312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L16" s="12"/>
      <c r="M16" s="12"/>
    </row>
    <row r="17" spans="1:13" ht="20.25" customHeight="1">
      <c r="A17" s="311" t="str">
        <f>IF(Utfylling!A17="","",Utfylling!A17)</f>
        <v>Styrke-/spensttrening</v>
      </c>
      <c r="B17" s="312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L17" s="12"/>
      <c r="M17" s="12"/>
    </row>
    <row r="18" spans="1:13" ht="20.25" customHeight="1">
      <c r="A18" s="311">
        <f>IF(Utfylling!A18="","",Utfylling!A18)</f>
      </c>
      <c r="B18" s="312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L18" s="12"/>
      <c r="M18" s="12"/>
    </row>
    <row r="19" spans="1:13" ht="20.25" customHeight="1">
      <c r="A19" s="311" t="str">
        <f>IF(Utfylling!A19="","",Utfylling!A19)</f>
        <v>Restitusjonstrening</v>
      </c>
      <c r="B19" s="312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L19" s="12"/>
      <c r="M19" s="12"/>
    </row>
    <row r="20" spans="1:13" ht="20.25" customHeight="1">
      <c r="A20" s="311" t="str">
        <f>IF(Utfylling!A20="","",Utfylling!A20)</f>
        <v>Annet/egentrening</v>
      </c>
      <c r="B20" s="312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L20" s="12"/>
      <c r="M20" s="12"/>
    </row>
    <row r="21" spans="1:13" ht="20.25" customHeight="1">
      <c r="A21" s="311">
        <f>IF(Utfylling!A21="","",Utfylling!A21)</f>
      </c>
      <c r="B21" s="312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L21" s="12"/>
      <c r="M21" s="12"/>
    </row>
    <row r="22" spans="1:13" ht="20.25" customHeight="1">
      <c r="A22" s="311">
        <f>IF(Utfylling!A22="","",Utfylling!A22)</f>
      </c>
      <c r="B22" s="312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L22" s="12"/>
      <c r="M22" s="12"/>
    </row>
    <row r="23" spans="1:13" ht="20.25" customHeight="1">
      <c r="A23" s="311">
        <f>IF(Utfylling!A23="","",Utfylling!A23)</f>
      </c>
      <c r="B23" s="312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L23" s="12"/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L24" s="12"/>
      <c r="M24" s="12"/>
    </row>
    <row r="25" spans="1:13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  <c r="L25" s="12"/>
      <c r="M25" s="12"/>
    </row>
    <row r="26" spans="1:13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  <c r="L26" s="12"/>
      <c r="M26" s="12"/>
    </row>
    <row r="27" spans="1:13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  <c r="L27" s="12"/>
      <c r="M27" s="12"/>
    </row>
    <row r="28" spans="1:13" ht="18" customHeight="1">
      <c r="A28" s="30"/>
      <c r="B28" s="265"/>
      <c r="C28" s="35"/>
      <c r="D28" s="36"/>
      <c r="E28" s="36"/>
      <c r="F28" s="36"/>
      <c r="G28" s="36"/>
      <c r="H28" s="36"/>
      <c r="I28" s="36"/>
      <c r="J28" s="100"/>
      <c r="K28" s="110"/>
      <c r="M28" s="12"/>
    </row>
    <row r="29" spans="1:13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  <c r="M29" s="12"/>
    </row>
    <row r="30" spans="1:13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  <c r="M30" s="12"/>
    </row>
    <row r="31" spans="1:13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  <c r="M31" s="12"/>
    </row>
    <row r="32" spans="1:13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  <c r="M32" s="12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1</v>
      </c>
      <c r="L46" s="15"/>
    </row>
  </sheetData>
  <sheetProtection sheet="1" objects="1" scenarios="1"/>
  <mergeCells count="16">
    <mergeCell ref="A7:B7"/>
    <mergeCell ref="A9:B9"/>
    <mergeCell ref="A10:B10"/>
    <mergeCell ref="A19:B19"/>
    <mergeCell ref="A17:B17"/>
    <mergeCell ref="A18:B18"/>
    <mergeCell ref="A16:B16"/>
    <mergeCell ref="A11:B11"/>
    <mergeCell ref="A22:B22"/>
    <mergeCell ref="A23:B23"/>
    <mergeCell ref="A12:B12"/>
    <mergeCell ref="A13:B13"/>
    <mergeCell ref="A14:B14"/>
    <mergeCell ref="A15:B15"/>
    <mergeCell ref="A20:B20"/>
    <mergeCell ref="A21:B21"/>
  </mergeCells>
  <printOptions/>
  <pageMargins left="0.97" right="0.42" top="0.41" bottom="0.52" header="0.4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Ark4"/>
  <dimension ref="A1:BM4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2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124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78"/>
      <c r="D8" s="78"/>
      <c r="E8" s="78"/>
      <c r="F8" s="78"/>
      <c r="G8" s="78"/>
      <c r="H8" s="78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2"/>
      <c r="F9" s="143"/>
      <c r="G9" s="142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80"/>
      <c r="D10" s="80"/>
      <c r="E10" s="116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7"/>
      <c r="F11" s="77"/>
      <c r="G11" s="7"/>
      <c r="H11" s="7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7"/>
      <c r="E12" s="7"/>
      <c r="F12" s="77"/>
      <c r="G12" s="77"/>
      <c r="H12" s="7"/>
      <c r="I12" s="77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7"/>
      <c r="E13" s="77"/>
      <c r="F13" s="7"/>
      <c r="G13" s="7"/>
      <c r="H13" s="77"/>
      <c r="I13" s="7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7"/>
      <c r="E14" s="7"/>
      <c r="F14" s="7"/>
      <c r="G14" s="7"/>
      <c r="H14" s="7"/>
      <c r="I14" s="7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7"/>
      <c r="E15" s="7"/>
      <c r="F15" s="7"/>
      <c r="G15" s="7"/>
      <c r="H15" s="7"/>
      <c r="I15" s="7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7"/>
      <c r="E16" s="7"/>
      <c r="F16" s="7"/>
      <c r="G16" s="7"/>
      <c r="H16" s="7"/>
      <c r="I16" s="7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7"/>
      <c r="E17" s="7"/>
      <c r="F17" s="7"/>
      <c r="G17" s="7"/>
      <c r="H17" s="7"/>
      <c r="I17" s="7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7"/>
      <c r="E18" s="7"/>
      <c r="F18" s="7"/>
      <c r="G18" s="7"/>
      <c r="H18" s="7"/>
      <c r="I18" s="7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2</v>
      </c>
      <c r="L46" s="15"/>
    </row>
  </sheetData>
  <sheetProtection sheet="1" objects="1" scenarios="1"/>
  <mergeCells count="16">
    <mergeCell ref="A23:B23"/>
    <mergeCell ref="A12:B12"/>
    <mergeCell ref="A13:B13"/>
    <mergeCell ref="A14:B14"/>
    <mergeCell ref="A15:B15"/>
    <mergeCell ref="A20:B20"/>
    <mergeCell ref="A21:B21"/>
    <mergeCell ref="A17:B17"/>
    <mergeCell ref="A18:B18"/>
    <mergeCell ref="A22:B22"/>
    <mergeCell ref="A19:B19"/>
    <mergeCell ref="A10:B10"/>
    <mergeCell ref="A7:B7"/>
    <mergeCell ref="A9:B9"/>
    <mergeCell ref="A16:B16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Ark5"/>
  <dimension ref="A1:BM46"/>
  <sheetViews>
    <sheetView zoomScalePageLayoutView="0" workbookViewId="0" topLeftCell="A1">
      <selection activeCell="Q20" sqref="Q20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3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124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2"/>
      <c r="F9" s="143"/>
      <c r="G9" s="142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80"/>
      <c r="D10" s="80"/>
      <c r="E10" s="116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7"/>
      <c r="F11" s="77"/>
      <c r="G11" s="7"/>
      <c r="H11" s="7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7"/>
      <c r="E12" s="7"/>
      <c r="F12" s="7"/>
      <c r="G12" s="7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7"/>
      <c r="E15" s="77"/>
      <c r="F15" s="77"/>
      <c r="G15" s="77"/>
      <c r="H15" s="77"/>
      <c r="I15" s="77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7"/>
      <c r="E16" s="77"/>
      <c r="F16" s="77"/>
      <c r="G16" s="77"/>
      <c r="H16" s="77"/>
      <c r="I16" s="155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3</v>
      </c>
      <c r="L46" s="15"/>
    </row>
  </sheetData>
  <sheetProtection sheet="1" objects="1" scenarios="1"/>
  <mergeCells count="16">
    <mergeCell ref="A7:B7"/>
    <mergeCell ref="A9:B9"/>
    <mergeCell ref="A10:B10"/>
    <mergeCell ref="A19:B19"/>
    <mergeCell ref="A17:B17"/>
    <mergeCell ref="A18:B18"/>
    <mergeCell ref="A16:B16"/>
    <mergeCell ref="A11:B11"/>
    <mergeCell ref="A22:B22"/>
    <mergeCell ref="A23:B23"/>
    <mergeCell ref="A12:B12"/>
    <mergeCell ref="A13:B13"/>
    <mergeCell ref="A14:B14"/>
    <mergeCell ref="A15:B15"/>
    <mergeCell ref="A20:B20"/>
    <mergeCell ref="A21:B2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22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20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20</v>
      </c>
      <c r="L46" s="15"/>
    </row>
  </sheetData>
  <sheetProtection sheet="1" objects="1" scenarios="1"/>
  <mergeCells count="16">
    <mergeCell ref="A23:B23"/>
    <mergeCell ref="A12:B12"/>
    <mergeCell ref="A13:B13"/>
    <mergeCell ref="A14:B14"/>
    <mergeCell ref="A15:B15"/>
    <mergeCell ref="A20:B20"/>
    <mergeCell ref="A21:B21"/>
    <mergeCell ref="A17:B17"/>
    <mergeCell ref="A18:B18"/>
    <mergeCell ref="A22:B22"/>
    <mergeCell ref="A19:B19"/>
    <mergeCell ref="A10:B10"/>
    <mergeCell ref="A7:B7"/>
    <mergeCell ref="A9:B9"/>
    <mergeCell ref="A16:B16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Ark6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4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124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2"/>
      <c r="F9" s="143"/>
      <c r="G9" s="142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80"/>
      <c r="D10" s="80"/>
      <c r="E10" s="116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7"/>
      <c r="F11" s="77"/>
      <c r="G11" s="7"/>
      <c r="H11" s="7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7"/>
      <c r="E12" s="7"/>
      <c r="F12" s="7"/>
      <c r="G12" s="7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4</v>
      </c>
      <c r="L46" s="15"/>
    </row>
  </sheetData>
  <sheetProtection sheet="1" objects="1" scenarios="1"/>
  <mergeCells count="16">
    <mergeCell ref="A23:B23"/>
    <mergeCell ref="A12:B12"/>
    <mergeCell ref="A13:B13"/>
    <mergeCell ref="A14:B14"/>
    <mergeCell ref="A15:B15"/>
    <mergeCell ref="A20:B20"/>
    <mergeCell ref="A21:B21"/>
    <mergeCell ref="A17:B17"/>
    <mergeCell ref="A18:B18"/>
    <mergeCell ref="A22:B22"/>
    <mergeCell ref="A19:B19"/>
    <mergeCell ref="A10:B10"/>
    <mergeCell ref="A7:B7"/>
    <mergeCell ref="A9:B9"/>
    <mergeCell ref="A16:B16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Ark7"/>
  <dimension ref="A1:BM4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5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124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2"/>
      <c r="F9" s="143"/>
      <c r="G9" s="142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80"/>
      <c r="D10" s="80"/>
      <c r="E10" s="116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7"/>
      <c r="F11" s="77"/>
      <c r="G11" s="7"/>
      <c r="H11" s="7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7"/>
      <c r="E12" s="7"/>
      <c r="F12" s="7"/>
      <c r="G12" s="7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5</v>
      </c>
      <c r="L46" s="15"/>
    </row>
  </sheetData>
  <sheetProtection sheet="1" objects="1" scenarios="1"/>
  <mergeCells count="16">
    <mergeCell ref="A7:B7"/>
    <mergeCell ref="A9:B9"/>
    <mergeCell ref="A10:B10"/>
    <mergeCell ref="A19:B19"/>
    <mergeCell ref="A17:B17"/>
    <mergeCell ref="A18:B18"/>
    <mergeCell ref="A16:B16"/>
    <mergeCell ref="A11:B11"/>
    <mergeCell ref="A22:B22"/>
    <mergeCell ref="A23:B23"/>
    <mergeCell ref="A12:B12"/>
    <mergeCell ref="A13:B13"/>
    <mergeCell ref="A14:B14"/>
    <mergeCell ref="A15:B15"/>
    <mergeCell ref="A20:B20"/>
    <mergeCell ref="A21:B2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Ark8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6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124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2"/>
      <c r="F9" s="143"/>
      <c r="G9" s="142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80"/>
      <c r="D10" s="80"/>
      <c r="E10" s="116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7"/>
      <c r="F11" s="77"/>
      <c r="G11" s="7"/>
      <c r="H11" s="7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7"/>
      <c r="E12" s="7"/>
      <c r="F12" s="7"/>
      <c r="G12" s="7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6</v>
      </c>
      <c r="L46" s="15"/>
    </row>
  </sheetData>
  <sheetProtection sheet="1" objects="1" scenarios="1"/>
  <mergeCells count="16">
    <mergeCell ref="A23:B23"/>
    <mergeCell ref="A12:B12"/>
    <mergeCell ref="A13:B13"/>
    <mergeCell ref="A14:B14"/>
    <mergeCell ref="A15:B15"/>
    <mergeCell ref="A20:B20"/>
    <mergeCell ref="A21:B21"/>
    <mergeCell ref="A17:B17"/>
    <mergeCell ref="A18:B18"/>
    <mergeCell ref="A22:B22"/>
    <mergeCell ref="A19:B19"/>
    <mergeCell ref="A10:B10"/>
    <mergeCell ref="A7:B7"/>
    <mergeCell ref="A9:B9"/>
    <mergeCell ref="A16:B16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Ark9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7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124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2"/>
      <c r="F9" s="143"/>
      <c r="G9" s="142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80"/>
      <c r="D10" s="80"/>
      <c r="E10" s="116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7"/>
      <c r="F11" s="77"/>
      <c r="G11" s="7"/>
      <c r="H11" s="7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7"/>
      <c r="E12" s="7"/>
      <c r="F12" s="7"/>
      <c r="G12" s="7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7</v>
      </c>
      <c r="L46" s="15"/>
    </row>
  </sheetData>
  <sheetProtection sheet="1" objects="1" scenarios="1"/>
  <mergeCells count="16">
    <mergeCell ref="A7:B7"/>
    <mergeCell ref="A9:B9"/>
    <mergeCell ref="A10:B10"/>
    <mergeCell ref="A19:B19"/>
    <mergeCell ref="A17:B17"/>
    <mergeCell ref="A18:B18"/>
    <mergeCell ref="A16:B16"/>
    <mergeCell ref="A11:B11"/>
    <mergeCell ref="A22:B22"/>
    <mergeCell ref="A23:B23"/>
    <mergeCell ref="A12:B12"/>
    <mergeCell ref="A13:B13"/>
    <mergeCell ref="A14:B14"/>
    <mergeCell ref="A15:B15"/>
    <mergeCell ref="A20:B20"/>
    <mergeCell ref="A21:B2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Ark10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8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124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2"/>
      <c r="F9" s="143"/>
      <c r="G9" s="142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80"/>
      <c r="D10" s="80"/>
      <c r="E10" s="116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7"/>
      <c r="F11" s="77"/>
      <c r="G11" s="7"/>
      <c r="H11" s="7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7"/>
      <c r="E12" s="7"/>
      <c r="F12" s="7"/>
      <c r="G12" s="7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8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  <c r="R15" s="126"/>
    </row>
    <row r="16" spans="1:18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  <c r="R16" s="126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12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25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  <c r="Y19" s="126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8</v>
      </c>
      <c r="L46" s="15"/>
    </row>
  </sheetData>
  <sheetProtection sheet="1" objects="1" scenarios="1"/>
  <mergeCells count="16">
    <mergeCell ref="A23:B23"/>
    <mergeCell ref="A12:B12"/>
    <mergeCell ref="A13:B13"/>
    <mergeCell ref="A14:B14"/>
    <mergeCell ref="A15:B15"/>
    <mergeCell ref="A20:B20"/>
    <mergeCell ref="A21:B21"/>
    <mergeCell ref="A17:B17"/>
    <mergeCell ref="A18:B18"/>
    <mergeCell ref="A22:B22"/>
    <mergeCell ref="A19:B19"/>
    <mergeCell ref="A10:B10"/>
    <mergeCell ref="A7:B7"/>
    <mergeCell ref="A9:B9"/>
    <mergeCell ref="A16:B16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Ark11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9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124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2"/>
      <c r="F9" s="143"/>
      <c r="G9" s="142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80"/>
      <c r="D10" s="80"/>
      <c r="E10" s="116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7"/>
      <c r="F11" s="77"/>
      <c r="G11" s="7"/>
      <c r="H11" s="7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7"/>
      <c r="E12" s="7"/>
      <c r="F12" s="7"/>
      <c r="G12" s="7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9</v>
      </c>
      <c r="L46" s="15"/>
    </row>
  </sheetData>
  <sheetProtection sheet="1" objects="1" scenarios="1"/>
  <mergeCells count="16">
    <mergeCell ref="A7:B7"/>
    <mergeCell ref="A9:B9"/>
    <mergeCell ref="A10:B10"/>
    <mergeCell ref="A19:B19"/>
    <mergeCell ref="A17:B17"/>
    <mergeCell ref="A18:B18"/>
    <mergeCell ref="A16:B16"/>
    <mergeCell ref="A11:B11"/>
    <mergeCell ref="A22:B22"/>
    <mergeCell ref="A23:B23"/>
    <mergeCell ref="A12:B12"/>
    <mergeCell ref="A13:B13"/>
    <mergeCell ref="A14:B14"/>
    <mergeCell ref="A15:B15"/>
    <mergeCell ref="A20:B20"/>
    <mergeCell ref="A21:B2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Ark12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10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124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2"/>
      <c r="F9" s="143"/>
      <c r="G9" s="142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80"/>
      <c r="D10" s="80"/>
      <c r="E10" s="116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7"/>
      <c r="F11" s="77"/>
      <c r="G11" s="7"/>
      <c r="H11" s="7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7"/>
      <c r="E12" s="7"/>
      <c r="F12" s="7"/>
      <c r="G12" s="7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8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  <c r="R15" s="126"/>
    </row>
    <row r="16" spans="1:18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  <c r="R16" s="126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8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  <c r="R29" s="126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28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10</v>
      </c>
      <c r="L46" s="15"/>
    </row>
  </sheetData>
  <sheetProtection sheet="1" objects="1" scenarios="1"/>
  <mergeCells count="16">
    <mergeCell ref="A23:B23"/>
    <mergeCell ref="A12:B12"/>
    <mergeCell ref="A13:B13"/>
    <mergeCell ref="A14:B14"/>
    <mergeCell ref="A15:B15"/>
    <mergeCell ref="A20:B20"/>
    <mergeCell ref="A21:B21"/>
    <mergeCell ref="A17:B17"/>
    <mergeCell ref="A18:B18"/>
    <mergeCell ref="A22:B22"/>
    <mergeCell ref="A19:B19"/>
    <mergeCell ref="A10:B10"/>
    <mergeCell ref="A7:B7"/>
    <mergeCell ref="A9:B9"/>
    <mergeCell ref="A16:B16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Ark13"/>
  <dimension ref="A1:BM46"/>
  <sheetViews>
    <sheetView zoomScalePageLayoutView="0" workbookViewId="0" topLeftCell="A1">
      <selection activeCell="T24" sqref="T24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11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2"/>
      <c r="F9" s="143"/>
      <c r="G9" s="142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80"/>
      <c r="D10" s="80"/>
      <c r="E10" s="116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7"/>
      <c r="F11" s="77"/>
      <c r="G11" s="7"/>
      <c r="H11" s="7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7"/>
      <c r="E12" s="7"/>
      <c r="F12" s="7"/>
      <c r="G12" s="7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11</v>
      </c>
      <c r="L46" s="15"/>
    </row>
  </sheetData>
  <sheetProtection sheet="1" objects="1" scenarios="1"/>
  <mergeCells count="16">
    <mergeCell ref="A7:B7"/>
    <mergeCell ref="A9:B9"/>
    <mergeCell ref="A10:B10"/>
    <mergeCell ref="A19:B19"/>
    <mergeCell ref="A17:B17"/>
    <mergeCell ref="A18:B18"/>
    <mergeCell ref="A16:B16"/>
    <mergeCell ref="A11:B11"/>
    <mergeCell ref="A22:B22"/>
    <mergeCell ref="A23:B23"/>
    <mergeCell ref="A12:B12"/>
    <mergeCell ref="A13:B13"/>
    <mergeCell ref="A14:B14"/>
    <mergeCell ref="A15:B15"/>
    <mergeCell ref="A20:B20"/>
    <mergeCell ref="A21:B2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Ark14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12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2"/>
      <c r="F9" s="143"/>
      <c r="G9" s="142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80"/>
      <c r="D10" s="80"/>
      <c r="E10" s="116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7"/>
      <c r="F11" s="77"/>
      <c r="G11" s="7"/>
      <c r="H11" s="7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7"/>
      <c r="E12" s="7"/>
      <c r="F12" s="7"/>
      <c r="G12" s="7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12</v>
      </c>
      <c r="L46" s="15"/>
    </row>
  </sheetData>
  <sheetProtection sheet="1" objects="1" scenarios="1"/>
  <mergeCells count="16">
    <mergeCell ref="A23:B23"/>
    <mergeCell ref="A12:B12"/>
    <mergeCell ref="A13:B13"/>
    <mergeCell ref="A14:B14"/>
    <mergeCell ref="A15:B15"/>
    <mergeCell ref="A20:B20"/>
    <mergeCell ref="A21:B21"/>
    <mergeCell ref="A17:B17"/>
    <mergeCell ref="A18:B18"/>
    <mergeCell ref="A22:B22"/>
    <mergeCell ref="A19:B19"/>
    <mergeCell ref="A10:B10"/>
    <mergeCell ref="A7:B7"/>
    <mergeCell ref="A9:B9"/>
    <mergeCell ref="A16:B16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Ark15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13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2"/>
      <c r="F9" s="143"/>
      <c r="G9" s="142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80"/>
      <c r="D10" s="80"/>
      <c r="E10" s="116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7"/>
      <c r="F11" s="77"/>
      <c r="G11" s="7"/>
      <c r="H11" s="7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7"/>
      <c r="E12" s="7"/>
      <c r="F12" s="7"/>
      <c r="G12" s="7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13</v>
      </c>
      <c r="L46" s="15"/>
    </row>
  </sheetData>
  <sheetProtection sheet="1" objects="1" scenarios="1"/>
  <mergeCells count="16">
    <mergeCell ref="A7:B7"/>
    <mergeCell ref="A9:B9"/>
    <mergeCell ref="A10:B10"/>
    <mergeCell ref="A19:B19"/>
    <mergeCell ref="A17:B17"/>
    <mergeCell ref="A18:B18"/>
    <mergeCell ref="A16:B16"/>
    <mergeCell ref="A11:B11"/>
    <mergeCell ref="A22:B22"/>
    <mergeCell ref="A23:B23"/>
    <mergeCell ref="A12:B12"/>
    <mergeCell ref="A13:B13"/>
    <mergeCell ref="A14:B14"/>
    <mergeCell ref="A15:B15"/>
    <mergeCell ref="A20:B20"/>
    <mergeCell ref="A21:B2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23"/>
  <dimension ref="A1:BM4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21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314" t="str">
        <f>IF(Utfylling!A11="","",Utfylling!A11)</f>
        <v>Sandvolleyballturnering/-kamp</v>
      </c>
      <c r="B11" s="314"/>
      <c r="C11" s="272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313">
        <f>IF(Utfylling!A12="","",Utfylling!A12)</f>
      </c>
      <c r="B12" s="313"/>
      <c r="C12" s="272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314" t="str">
        <f>IF(Utfylling!A13="","",Utfylling!A13)</f>
        <v>Volleyballtrening</v>
      </c>
      <c r="B13" s="314"/>
      <c r="C13" s="272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314" t="str">
        <f>IF(Utfylling!A14="","",Utfylling!A14)</f>
        <v>Volleyballturnering/-kamp</v>
      </c>
      <c r="B14" s="314"/>
      <c r="C14" s="272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314">
        <f>IF(Utfylling!A15="","",Utfylling!A15)</f>
      </c>
      <c r="B15" s="312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314" t="str">
        <f>IF(Utfylling!A16="","",Utfylling!A16)</f>
        <v>Kondisjonstrening</v>
      </c>
      <c r="B16" s="314"/>
      <c r="C16" s="272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315" t="str">
        <f>IF(Utfylling!A17="","",Utfylling!A17)</f>
        <v>Styrke-/spensttrening</v>
      </c>
      <c r="B17" s="315"/>
      <c r="C17" s="272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21</v>
      </c>
      <c r="L46" s="15"/>
    </row>
  </sheetData>
  <sheetProtection/>
  <mergeCells count="16">
    <mergeCell ref="A7:B7"/>
    <mergeCell ref="A9:B9"/>
    <mergeCell ref="A10:B10"/>
    <mergeCell ref="A19:B19"/>
    <mergeCell ref="A17:B17"/>
    <mergeCell ref="A18:B18"/>
    <mergeCell ref="A16:B16"/>
    <mergeCell ref="A11:B11"/>
    <mergeCell ref="A22:B22"/>
    <mergeCell ref="A23:B23"/>
    <mergeCell ref="A12:B12"/>
    <mergeCell ref="A13:B13"/>
    <mergeCell ref="A14:B14"/>
    <mergeCell ref="A15:B15"/>
    <mergeCell ref="A20:B20"/>
    <mergeCell ref="A21:B2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Ark16"/>
  <dimension ref="A1:BM4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14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2"/>
      <c r="F9" s="143"/>
      <c r="G9" s="142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80"/>
      <c r="D10" s="80"/>
      <c r="E10" s="116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7"/>
      <c r="F11" s="77"/>
      <c r="G11" s="7"/>
      <c r="H11" s="7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7"/>
      <c r="E12" s="7"/>
      <c r="F12" s="7"/>
      <c r="G12" s="7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14</v>
      </c>
      <c r="L46" s="15"/>
    </row>
  </sheetData>
  <sheetProtection sheet="1" objects="1" scenarios="1"/>
  <mergeCells count="16">
    <mergeCell ref="A23:B23"/>
    <mergeCell ref="A12:B12"/>
    <mergeCell ref="A13:B13"/>
    <mergeCell ref="A14:B14"/>
    <mergeCell ref="A15:B15"/>
    <mergeCell ref="A20:B20"/>
    <mergeCell ref="A21:B21"/>
    <mergeCell ref="A17:B17"/>
    <mergeCell ref="A18:B18"/>
    <mergeCell ref="A22:B22"/>
    <mergeCell ref="A19:B19"/>
    <mergeCell ref="A10:B10"/>
    <mergeCell ref="A7:B7"/>
    <mergeCell ref="A9:B9"/>
    <mergeCell ref="A16:B16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Ark17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15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2"/>
      <c r="F9" s="143"/>
      <c r="G9" s="142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80"/>
      <c r="D10" s="80"/>
      <c r="E10" s="116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7"/>
      <c r="F11" s="77"/>
      <c r="G11" s="7"/>
      <c r="H11" s="7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7"/>
      <c r="E12" s="7"/>
      <c r="F12" s="7"/>
      <c r="G12" s="7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15</v>
      </c>
      <c r="L46" s="15"/>
    </row>
  </sheetData>
  <sheetProtection sheet="1" objects="1" scenarios="1"/>
  <mergeCells count="16">
    <mergeCell ref="A7:B7"/>
    <mergeCell ref="A9:B9"/>
    <mergeCell ref="A10:B10"/>
    <mergeCell ref="A19:B19"/>
    <mergeCell ref="A17:B17"/>
    <mergeCell ref="A18:B18"/>
    <mergeCell ref="A16:B16"/>
    <mergeCell ref="A11:B11"/>
    <mergeCell ref="A22:B22"/>
    <mergeCell ref="A23:B23"/>
    <mergeCell ref="A12:B12"/>
    <mergeCell ref="A13:B13"/>
    <mergeCell ref="A14:B14"/>
    <mergeCell ref="A15:B15"/>
    <mergeCell ref="A20:B20"/>
    <mergeCell ref="A21:B2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Ark18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16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16</v>
      </c>
      <c r="L46" s="15"/>
    </row>
  </sheetData>
  <sheetProtection sheet="1" objects="1" scenarios="1"/>
  <mergeCells count="16">
    <mergeCell ref="A23:B23"/>
    <mergeCell ref="A12:B12"/>
    <mergeCell ref="A13:B13"/>
    <mergeCell ref="A14:B14"/>
    <mergeCell ref="A15:B15"/>
    <mergeCell ref="A20:B20"/>
    <mergeCell ref="A21:B21"/>
    <mergeCell ref="A17:B17"/>
    <mergeCell ref="A18:B18"/>
    <mergeCell ref="A22:B22"/>
    <mergeCell ref="A19:B19"/>
    <mergeCell ref="A10:B10"/>
    <mergeCell ref="A7:B7"/>
    <mergeCell ref="A9:B9"/>
    <mergeCell ref="A16:B16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Ark19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17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17</v>
      </c>
      <c r="L46" s="15"/>
    </row>
  </sheetData>
  <sheetProtection sheet="1" objects="1" scenarios="1"/>
  <mergeCells count="16">
    <mergeCell ref="A7:B7"/>
    <mergeCell ref="A9:B9"/>
    <mergeCell ref="A10:B10"/>
    <mergeCell ref="A19:B19"/>
    <mergeCell ref="A17:B17"/>
    <mergeCell ref="A18:B18"/>
    <mergeCell ref="A16:B16"/>
    <mergeCell ref="A11:B11"/>
    <mergeCell ref="A22:B22"/>
    <mergeCell ref="A23:B23"/>
    <mergeCell ref="A12:B12"/>
    <mergeCell ref="A13:B13"/>
    <mergeCell ref="A14:B14"/>
    <mergeCell ref="A15:B15"/>
    <mergeCell ref="A20:B20"/>
    <mergeCell ref="A21:B2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Ark20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18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18</v>
      </c>
      <c r="L46" s="15"/>
    </row>
  </sheetData>
  <sheetProtection sheet="1" objects="1" scenarios="1"/>
  <mergeCells count="16">
    <mergeCell ref="A23:B23"/>
    <mergeCell ref="A12:B12"/>
    <mergeCell ref="A13:B13"/>
    <mergeCell ref="A14:B14"/>
    <mergeCell ref="A15:B15"/>
    <mergeCell ref="A20:B20"/>
    <mergeCell ref="A21:B21"/>
    <mergeCell ref="A17:B17"/>
    <mergeCell ref="A18:B18"/>
    <mergeCell ref="A22:B22"/>
    <mergeCell ref="A19:B19"/>
    <mergeCell ref="A10:B10"/>
    <mergeCell ref="A7:B7"/>
    <mergeCell ref="A9:B9"/>
    <mergeCell ref="A16:B16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Ark21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19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19</v>
      </c>
      <c r="L46" s="15"/>
    </row>
  </sheetData>
  <sheetProtection sheet="1" objects="1" scenarios="1"/>
  <mergeCells count="16">
    <mergeCell ref="A7:B7"/>
    <mergeCell ref="A9:B9"/>
    <mergeCell ref="A10:B10"/>
    <mergeCell ref="A19:B19"/>
    <mergeCell ref="A17:B17"/>
    <mergeCell ref="A18:B18"/>
    <mergeCell ref="A16:B16"/>
    <mergeCell ref="A11:B11"/>
    <mergeCell ref="A22:B22"/>
    <mergeCell ref="A23:B23"/>
    <mergeCell ref="A12:B12"/>
    <mergeCell ref="A13:B13"/>
    <mergeCell ref="A14:B14"/>
    <mergeCell ref="A15:B15"/>
    <mergeCell ref="A20:B20"/>
    <mergeCell ref="A21:B2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25"/>
  <dimension ref="A1:BM4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22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22</v>
      </c>
      <c r="L46" s="15"/>
    </row>
  </sheetData>
  <sheetProtection sheet="1" objects="1" scenarios="1"/>
  <mergeCells count="16">
    <mergeCell ref="A23:B23"/>
    <mergeCell ref="A12:B12"/>
    <mergeCell ref="A13:B13"/>
    <mergeCell ref="A14:B14"/>
    <mergeCell ref="A15:B15"/>
    <mergeCell ref="A20:B20"/>
    <mergeCell ref="A21:B21"/>
    <mergeCell ref="A17:B17"/>
    <mergeCell ref="A18:B18"/>
    <mergeCell ref="A22:B22"/>
    <mergeCell ref="A19:B19"/>
    <mergeCell ref="A10:B10"/>
    <mergeCell ref="A7:B7"/>
    <mergeCell ref="A9:B9"/>
    <mergeCell ref="A16:B16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24"/>
  <dimension ref="A1:BM4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23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23</v>
      </c>
      <c r="L46" s="15"/>
    </row>
  </sheetData>
  <sheetProtection sheet="1" objects="1" scenarios="1"/>
  <mergeCells count="16">
    <mergeCell ref="A7:B7"/>
    <mergeCell ref="A9:B9"/>
    <mergeCell ref="A10:B10"/>
    <mergeCell ref="A19:B19"/>
    <mergeCell ref="A17:B17"/>
    <mergeCell ref="A18:B18"/>
    <mergeCell ref="A16:B16"/>
    <mergeCell ref="A11:B11"/>
    <mergeCell ref="A22:B22"/>
    <mergeCell ref="A23:B23"/>
    <mergeCell ref="A12:B12"/>
    <mergeCell ref="A13:B13"/>
    <mergeCell ref="A14:B14"/>
    <mergeCell ref="A15:B15"/>
    <mergeCell ref="A20:B20"/>
    <mergeCell ref="A21:B2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26"/>
  <dimension ref="A1:BM4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24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24</v>
      </c>
      <c r="L46" s="15"/>
    </row>
  </sheetData>
  <sheetProtection/>
  <mergeCells count="16">
    <mergeCell ref="A23:B23"/>
    <mergeCell ref="A12:B12"/>
    <mergeCell ref="A13:B13"/>
    <mergeCell ref="A14:B14"/>
    <mergeCell ref="A15:B15"/>
    <mergeCell ref="A20:B20"/>
    <mergeCell ref="A21:B21"/>
    <mergeCell ref="A17:B17"/>
    <mergeCell ref="A18:B18"/>
    <mergeCell ref="A22:B22"/>
    <mergeCell ref="A19:B19"/>
    <mergeCell ref="A10:B10"/>
    <mergeCell ref="A7:B7"/>
    <mergeCell ref="A9:B9"/>
    <mergeCell ref="A16:B16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27"/>
  <dimension ref="A1:BM4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25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25</v>
      </c>
      <c r="L46" s="15"/>
    </row>
  </sheetData>
  <sheetProtection/>
  <mergeCells count="16">
    <mergeCell ref="A7:B7"/>
    <mergeCell ref="A9:B9"/>
    <mergeCell ref="A10:B10"/>
    <mergeCell ref="A19:B19"/>
    <mergeCell ref="A17:B17"/>
    <mergeCell ref="A18:B18"/>
    <mergeCell ref="A16:B16"/>
    <mergeCell ref="A11:B11"/>
    <mergeCell ref="A22:B22"/>
    <mergeCell ref="A23:B23"/>
    <mergeCell ref="A12:B12"/>
    <mergeCell ref="A13:B13"/>
    <mergeCell ref="A14:B14"/>
    <mergeCell ref="A15:B15"/>
    <mergeCell ref="A20:B20"/>
    <mergeCell ref="A21:B2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Fræna VK</dc:creator>
  <cp:keywords/>
  <dc:description/>
  <cp:lastModifiedBy>tommy</cp:lastModifiedBy>
  <cp:lastPrinted>2013-05-08T13:51:13Z</cp:lastPrinted>
  <dcterms:created xsi:type="dcterms:W3CDTF">1999-09-20T11:30:31Z</dcterms:created>
  <dcterms:modified xsi:type="dcterms:W3CDTF">2013-05-24T13:55:31Z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